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345" windowHeight="7350" tabRatio="876" activeTab="7"/>
  </bookViews>
  <sheets>
    <sheet name="Lisez-moi" sheetId="29" r:id="rId1"/>
    <sheet name="Graphique 1" sheetId="30" r:id="rId2"/>
    <sheet name="Graphique 2" sheetId="33" r:id="rId3"/>
    <sheet name="Graphique 3" sheetId="3" r:id="rId4"/>
    <sheet name="Graphique 4" sheetId="2" r:id="rId5"/>
    <sheet name="Carte 1" sheetId="28" r:id="rId6"/>
    <sheet name="Tableau 1" sheetId="32" r:id="rId7"/>
    <sheet name="Tableau 2" sheetId="4" r:id="rId8"/>
  </sheets>
  <externalReferences>
    <externalReference r:id="rId9"/>
  </externalReferenc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3" l="1"/>
  <c r="E41" i="3"/>
  <c r="F41" i="3"/>
  <c r="C41" i="3"/>
</calcChain>
</file>

<file path=xl/sharedStrings.xml><?xml version="1.0" encoding="utf-8"?>
<sst xmlns="http://schemas.openxmlformats.org/spreadsheetml/2006/main" count="198" uniqueCount="187">
  <si>
    <t>Divers</t>
  </si>
  <si>
    <t>Dettes</t>
  </si>
  <si>
    <t>Résidence principale</t>
  </si>
  <si>
    <t>Autres immeubles</t>
  </si>
  <si>
    <t>Traitements et salaires</t>
  </si>
  <si>
    <t>Pensions et rentes</t>
  </si>
  <si>
    <t>Bénéfices non commerciaux</t>
  </si>
  <si>
    <t>Revenus fonciers</t>
  </si>
  <si>
    <t>Bénéfices industriels et commerciaux</t>
  </si>
  <si>
    <t>Bénéfices agricoles</t>
  </si>
  <si>
    <t>Total</t>
  </si>
  <si>
    <t>VAR</t>
  </si>
  <si>
    <t>VAUCLUSE</t>
  </si>
  <si>
    <t>VENDEE</t>
  </si>
  <si>
    <t>VIENNE</t>
  </si>
  <si>
    <t>HAUTE-VIENNE</t>
  </si>
  <si>
    <t>VOSGES</t>
  </si>
  <si>
    <t>YONNE</t>
  </si>
  <si>
    <t>TERRITOIRE DE BELFORT</t>
  </si>
  <si>
    <t>ESSONNE</t>
  </si>
  <si>
    <t>HAUTS-DE-SEINE</t>
  </si>
  <si>
    <t>SEINE-SAINT-DENIS</t>
  </si>
  <si>
    <t>VAL-DE-MARNE</t>
  </si>
  <si>
    <t>VAL-D'OISE</t>
  </si>
  <si>
    <t>GUADELOUPE</t>
  </si>
  <si>
    <t>MARTINIQUE</t>
  </si>
  <si>
    <t>GUYANE</t>
  </si>
  <si>
    <t>LA REUNION</t>
  </si>
  <si>
    <t>MAYOTTE</t>
  </si>
  <si>
    <t>Biens déclarés</t>
  </si>
  <si>
    <t>Immobilier indirect</t>
  </si>
  <si>
    <t>Classe d'âge</t>
  </si>
  <si>
    <t>AIN</t>
  </si>
  <si>
    <t>AISNE</t>
  </si>
  <si>
    <t>ALLIER</t>
  </si>
  <si>
    <t>ALPES-DE-HAUTE-PROVENCE</t>
  </si>
  <si>
    <t>HAUTES-ALPES</t>
  </si>
  <si>
    <t>ALPES-MARITIMES</t>
  </si>
  <si>
    <t>ARDECHE</t>
  </si>
  <si>
    <t>ARDENNES</t>
  </si>
  <si>
    <t>ARIEGE</t>
  </si>
  <si>
    <t>AUBE</t>
  </si>
  <si>
    <t>AUDE</t>
  </si>
  <si>
    <t>AVEYRON</t>
  </si>
  <si>
    <t>BOUCHES-DU-RHONE</t>
  </si>
  <si>
    <t>CALVADOS</t>
  </si>
  <si>
    <t>CANTAL</t>
  </si>
  <si>
    <t>CHARENTE</t>
  </si>
  <si>
    <t>CHARENTE-MARITIME</t>
  </si>
  <si>
    <t>CHER</t>
  </si>
  <si>
    <t>CORREZE</t>
  </si>
  <si>
    <t>CORSE-DU-SUD</t>
  </si>
  <si>
    <t>HAUTE-CORSE</t>
  </si>
  <si>
    <t>COTE-D'OR</t>
  </si>
  <si>
    <t>COTES-D'ARMOR</t>
  </si>
  <si>
    <t>CREUSE</t>
  </si>
  <si>
    <t>DORDOGNE</t>
  </si>
  <si>
    <t>DOUBS</t>
  </si>
  <si>
    <t>DROME</t>
  </si>
  <si>
    <t>EURE</t>
  </si>
  <si>
    <t>EURE-ET-LOIR</t>
  </si>
  <si>
    <t>FINISTERE</t>
  </si>
  <si>
    <t>GARD</t>
  </si>
  <si>
    <t>HAUTE-GARONNE</t>
  </si>
  <si>
    <t>GERS</t>
  </si>
  <si>
    <t>GIRONDE</t>
  </si>
  <si>
    <t>HERAULT</t>
  </si>
  <si>
    <t>ILLE-ET-VILAINE</t>
  </si>
  <si>
    <t>INDRE</t>
  </si>
  <si>
    <t>INDRE-ET-LOIRE</t>
  </si>
  <si>
    <t>ISERE</t>
  </si>
  <si>
    <t>JURA</t>
  </si>
  <si>
    <t>LANDES</t>
  </si>
  <si>
    <t>LOIR-ET-CHER</t>
  </si>
  <si>
    <t>LOIRE</t>
  </si>
  <si>
    <t>HAUTE-LOIRE</t>
  </si>
  <si>
    <t>LOIRE-ATLANTIQUE</t>
  </si>
  <si>
    <t>LOIRET</t>
  </si>
  <si>
    <t>LOT</t>
  </si>
  <si>
    <t>LOT-ET-GARONNE</t>
  </si>
  <si>
    <t>LOZERE</t>
  </si>
  <si>
    <t>MAINE-ET-LOIRE</t>
  </si>
  <si>
    <t>MANCHE</t>
  </si>
  <si>
    <t>MARNE</t>
  </si>
  <si>
    <t>HAUTE-MARNE</t>
  </si>
  <si>
    <t>MAYENNE</t>
  </si>
  <si>
    <t>MEURTHE-ET-MOSELLE</t>
  </si>
  <si>
    <t>MEUSE</t>
  </si>
  <si>
    <t>MORBIHAN</t>
  </si>
  <si>
    <t>MOSELLE</t>
  </si>
  <si>
    <t>NIEVRE</t>
  </si>
  <si>
    <t>NORD</t>
  </si>
  <si>
    <t>OISE</t>
  </si>
  <si>
    <t>ORNE</t>
  </si>
  <si>
    <t>PAS-DE-CALAIS</t>
  </si>
  <si>
    <t>PUY-DE-DOME</t>
  </si>
  <si>
    <t>PYRENEES-ATLANTIQUES</t>
  </si>
  <si>
    <t>HAUTES-PYRENEES</t>
  </si>
  <si>
    <t>PYRENEES-ORIENTALES</t>
  </si>
  <si>
    <t>BAS-RHIN</t>
  </si>
  <si>
    <t>HAUT-RHIN</t>
  </si>
  <si>
    <t>RHONE</t>
  </si>
  <si>
    <t>HAUTE-SAONE</t>
  </si>
  <si>
    <t>SAONE-ET-LOIRE</t>
  </si>
  <si>
    <t>SARTHE</t>
  </si>
  <si>
    <t>SAVOIE</t>
  </si>
  <si>
    <t>HAUTE-SAVOIE</t>
  </si>
  <si>
    <t>PARIS</t>
  </si>
  <si>
    <t>SEINE-MARITIME</t>
  </si>
  <si>
    <t>SEINE-ET-MARNE</t>
  </si>
  <si>
    <t>YVELINES</t>
  </si>
  <si>
    <t>DEUX-SEVRES</t>
  </si>
  <si>
    <t>SOMME</t>
  </si>
  <si>
    <t>TARN</t>
  </si>
  <si>
    <t>TARN-ET-GARONNE</t>
  </si>
  <si>
    <t>Département ou territoire</t>
  </si>
  <si>
    <t>Taux de foyers IFI parmi les foyers ayant déclaré l'IR (en %)</t>
  </si>
  <si>
    <t>RESIDENTS A l'ETRANGER</t>
  </si>
  <si>
    <t>Champ : Ensemble des foyers fiscaux déclarant l’IR et l’IFI.</t>
  </si>
  <si>
    <t>Pour tout renseignement, vous pouvez nous contacter par e-mail à l'adresse suivante : cabinet.communication@dgfip.finances.gouv.fr</t>
  </si>
  <si>
    <t>Contenu des onglets</t>
  </si>
  <si>
    <t>Champ</t>
  </si>
  <si>
    <t>Sources</t>
  </si>
  <si>
    <t>Revenus de capitaux mobiliers</t>
  </si>
  <si>
    <t>Revenus divers (dont plus-values)</t>
  </si>
  <si>
    <t>Catégorie de revenus des foyers IR</t>
  </si>
  <si>
    <t>Foyers non imposés à l'IFI</t>
  </si>
  <si>
    <t>Foyers imposés à l'IFI</t>
  </si>
  <si>
    <t>Année</t>
  </si>
  <si>
    <t>45 à 54 ans</t>
  </si>
  <si>
    <t>55 à 64 ans</t>
  </si>
  <si>
    <t>65 à 74 ans</t>
  </si>
  <si>
    <t>Tranche de patrimoine (en millions)</t>
  </si>
  <si>
    <t>2,5 à 5</t>
  </si>
  <si>
    <t>Moins 
de 25 ans</t>
  </si>
  <si>
    <t>75 ans 
et plus</t>
  </si>
  <si>
    <t>1,3 à de 2,5</t>
  </si>
  <si>
    <t>5 à 10</t>
  </si>
  <si>
    <t>Plus de 10</t>
  </si>
  <si>
    <t>Note : La classe d’âge du foyer est celle du premier déclarant. Le patrimoine immobilier imposable est estimé après déduction des dettes et d’un abattement de 30 % sur la valeur de la résidence principale.</t>
  </si>
  <si>
    <t>Champ : Foyers fiscaux déclarant l’IR.</t>
  </si>
  <si>
    <t>L’impôt sur la fortune immobilière en 2023</t>
  </si>
  <si>
    <t>Carte 1 : Part de foyers déclarant l’IFI parmi les déclarants de l’impôt sur les revenus 2022, par département, en %</t>
  </si>
  <si>
    <t>Source : Déclaration 2023 sur la fortune immobilière au 1er janvier 2023, DGFiP.</t>
  </si>
  <si>
    <t>Note : Environ 3 000 foyers déclarant l’IFI en 2023 n’ont pas adressé de déclaration d’impôt sur le revenu au titre de l’année 2022.</t>
  </si>
  <si>
    <t>DGFiP Statistiques n°23 - Avril 2024</t>
  </si>
  <si>
    <t>Montant moyen de patrimoine (axe de droite)</t>
  </si>
  <si>
    <t>Graphique 2 : Part de l'IFI payé et nombre de foyers IFI par niveau de patrimoine en 2023</t>
  </si>
  <si>
    <t>Graphique 1 : Recette totale et nombre de foyers à l'IFI depuis 2018</t>
  </si>
  <si>
    <t>Carte 1 : Part de foyers déclarant l’IFI parmi les déclarants de l’impôt sur les revenus 2022, par département</t>
  </si>
  <si>
    <t>Note : La résidence principale est valorisée après déduction d’un abattement de 30 % sur sa valeur réelle. Les dettes sont représentées négativement.</t>
  </si>
  <si>
    <t>Tableau 1 : Répartition des revenus par catégorie et évolution, selon l'imposition à l'IFI en 2023</t>
  </si>
  <si>
    <t>Nombre de foyers à l'IFI (axe de droite)</t>
  </si>
  <si>
    <t>Montant total d'IFI</t>
  </si>
  <si>
    <r>
      <t>Sources : Déclaration 2023 d’impôt sur les revenus 2022, déclaration 2023 sur la fortune immobilière au 1</t>
    </r>
    <r>
      <rPr>
        <vertAlign val="superscript"/>
        <sz val="16"/>
        <rFont val="Calibri"/>
        <family val="2"/>
        <scheme val="minor"/>
      </rPr>
      <t>er </t>
    </r>
    <r>
      <rPr>
        <sz val="16"/>
        <rFont val="Calibri"/>
        <family val="2"/>
        <scheme val="minor"/>
      </rPr>
      <t>janvier 2023, DGFiP.</t>
    </r>
  </si>
  <si>
    <r>
      <t>Sources : Déclarations 2023 et 2022 d’impôt sur les revenus 2022 et 2021, déclaration 2023 d'impôt sur la fortune immobilière au 1</t>
    </r>
    <r>
      <rPr>
        <vertAlign val="superscript"/>
        <sz val="12"/>
        <rFont val="Calibri"/>
        <family val="2"/>
        <scheme val="minor"/>
      </rPr>
      <t>er </t>
    </r>
    <r>
      <rPr>
        <sz val="12"/>
        <rFont val="Calibri"/>
        <family val="2"/>
        <scheme val="minor"/>
      </rPr>
      <t>janvier 2023, DGFiP.</t>
    </r>
  </si>
  <si>
    <t>(en %)</t>
  </si>
  <si>
    <t>(en % du total)</t>
  </si>
  <si>
    <t>Montants déclarés</t>
  </si>
  <si>
    <t>Evolution</t>
  </si>
  <si>
    <t>Contribution à l'évolution totale</t>
  </si>
  <si>
    <t>(en point de %)</t>
  </si>
  <si>
    <r>
      <t>Les données utilisées sont des données fiscales, issues des déclarations 2023 d’impôt sur les revenus 2022 et des déclarations 2023 d'impôt sur la fortune immobilière au 1</t>
    </r>
    <r>
      <rPr>
        <vertAlign val="superscript"/>
        <sz val="10"/>
        <color rgb="FF11499E"/>
        <rFont val="Calibri"/>
        <family val="2"/>
        <scheme val="minor"/>
      </rPr>
      <t>er</t>
    </r>
    <r>
      <rPr>
        <sz val="10"/>
        <color rgb="FF11499E"/>
        <rFont val="Calibri"/>
        <family val="2"/>
        <scheme val="minor"/>
      </rPr>
      <t> janvier 2023.</t>
    </r>
  </si>
  <si>
    <r>
      <t xml:space="preserve">Le champ de cette publication concerne les </t>
    </r>
    <r>
      <rPr>
        <b/>
        <sz val="10"/>
        <color rgb="FF11499E"/>
        <rFont val="Calibri"/>
        <family val="2"/>
        <scheme val="minor"/>
      </rPr>
      <t>175 980</t>
    </r>
    <r>
      <rPr>
        <sz val="10"/>
        <color rgb="FF11499E"/>
        <rFont val="Calibri"/>
        <family val="2"/>
        <scheme val="minor"/>
      </rPr>
      <t xml:space="preserve"> foyers fiscaux déclarant en 2023 l'impôt sur la fortune immobilière, ou IFI, c'est-à-dire les foyers détenant en France un patrimoine imposable supérieur à 1,3M€ au 1er janvier 2023. L'IFI concerne tous les biens et droits immobiliers détenus par le foyer fiscal au 1er janvier de l'année. Certains biens sont partiellement ou totalement exonérés et certaines dettes peuvent être déduites. Le patrimoine imposable  à l'IFI est donc entendu comme le patrimoine immobilier après déduction des dettes et d'un abattement de 30 % sur la valeur de la résidence principale.</t>
    </r>
  </si>
  <si>
    <t>Part de la classe d'âge</t>
  </si>
  <si>
    <t>Tableau 2 :Barème de l'impôt sur la fortune immobilière</t>
  </si>
  <si>
    <t>Tranches (M€)</t>
  </si>
  <si>
    <t>Taux</t>
  </si>
  <si>
    <t>0 - 0,8</t>
  </si>
  <si>
    <t>0,8 - 1,3</t>
  </si>
  <si>
    <t>1,3- 2,57</t>
  </si>
  <si>
    <t>2,57 - 5</t>
  </si>
  <si>
    <t>5 - 10</t>
  </si>
  <si>
    <t>&gt; 10</t>
  </si>
  <si>
    <t>10 et plus</t>
  </si>
  <si>
    <t>1,3 à 2,5</t>
  </si>
  <si>
    <t>Graphique 4 : Foyers à l'IFI par classe d’âge et patrimoine immobilier imposable moyen en 2023</t>
  </si>
  <si>
    <t>Graphique 4 : Patrimoine immobilier imposable moyen par classe d’âge dans l’ensemble des foyers IFI en 2023</t>
  </si>
  <si>
    <t>Graphique 3 : Composition du patrimoine immobilier des foyers à l'IFI par niveau de patrimoine en 2023</t>
  </si>
  <si>
    <t>Graphique 3 : Composition du patrimoine immobilier moyen des foyers à l'IFI par tranche de patrimoine en 2023</t>
  </si>
  <si>
    <t>Tableau 1 : Barème de l'IFI en 2023</t>
  </si>
  <si>
    <t>Tableau 2 : Répartition des revenus par catégorie et évolution, selon l'imposition à l'IFI en 2023</t>
  </si>
  <si>
    <t>Part dans les foyers imposables (axe de gauche)</t>
  </si>
  <si>
    <t>Part dans l'IFI total (axe de gauche)</t>
  </si>
  <si>
    <t>Montant moyen d'IFI payé (axe de droite)</t>
  </si>
  <si>
    <t>Source : DGFiP.</t>
  </si>
  <si>
    <r>
      <t xml:space="preserve">Source : </t>
    </r>
    <r>
      <rPr>
        <sz val="16"/>
        <rFont val="Calibri"/>
        <family val="2"/>
        <scheme val="minor"/>
      </rPr>
      <t>DGFiP.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</si>
</sst>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 #,##0_-;_-* &quot;-&quot;??_-;_-@_-"/>
    <numFmt numFmtId="165" formatCode="0.0%"/>
    <numFmt numFmtId="166" formatCode="_-* #,##0.0_-;\-* #,##0.0_-;_-* &quot;-&quot;??_-;_-@_-"/>
    <numFmt numFmtId="167" formatCode="0.0"/>
    <numFmt numFmtId="168" formatCode="#,##0.0_ ;\-#,##0.0\ "/>
    <numFmt numFmtId="169" formatCode="#,##0_ ;\-#,##0\ "/>
  </numFmts>
  <fonts count="37"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0"/>
      <name val="Arial"/>
      <family val="2"/>
    </font>
    <font>
      <b/>
      <sz val="20"/>
      <name val="Calibri"/>
      <family val="2"/>
      <scheme val="minor"/>
    </font>
    <font>
      <b/>
      <sz val="16"/>
      <name val="Calibri"/>
      <family val="2"/>
      <scheme val="minor"/>
    </font>
    <font>
      <sz val="20"/>
      <name val="Calibri"/>
      <family val="2"/>
      <scheme val="minor"/>
    </font>
    <font>
      <u/>
      <sz val="11"/>
      <color theme="10"/>
      <name val="Calibri"/>
      <family val="2"/>
      <scheme val="minor"/>
    </font>
    <font>
      <u/>
      <sz val="8.5"/>
      <color indexed="12"/>
      <name val="Arial"/>
      <family val="2"/>
    </font>
    <font>
      <b/>
      <sz val="8"/>
      <color indexed="10"/>
      <name val="Calibri"/>
      <family val="2"/>
      <scheme val="minor"/>
    </font>
    <font>
      <sz val="8"/>
      <name val="Calibri"/>
      <family val="2"/>
      <scheme val="minor"/>
    </font>
    <font>
      <sz val="8"/>
      <color indexed="8"/>
      <name val="Calibri"/>
      <family val="2"/>
      <scheme val="minor"/>
    </font>
    <font>
      <b/>
      <sz val="16"/>
      <color rgb="FF11499E"/>
      <name val="Calibri"/>
      <family val="2"/>
      <scheme val="minor"/>
    </font>
    <font>
      <b/>
      <sz val="12"/>
      <name val="Calibri"/>
      <family val="2"/>
      <scheme val="minor"/>
    </font>
    <font>
      <b/>
      <sz val="14"/>
      <name val="Calibri"/>
      <family val="2"/>
      <scheme val="minor"/>
    </font>
    <font>
      <sz val="14"/>
      <name val="Calibri"/>
      <family val="2"/>
      <scheme val="minor"/>
    </font>
    <font>
      <sz val="14"/>
      <color theme="1"/>
      <name val="Calibri"/>
      <family val="2"/>
      <scheme val="minor"/>
    </font>
    <font>
      <b/>
      <sz val="14"/>
      <name val="Arial"/>
      <family val="2"/>
    </font>
    <font>
      <b/>
      <sz val="14"/>
      <color theme="1"/>
      <name val="Arial"/>
      <family val="2"/>
    </font>
    <font>
      <sz val="14"/>
      <color theme="1"/>
      <name val="Arial"/>
      <family val="2"/>
    </font>
    <font>
      <b/>
      <sz val="18"/>
      <name val="Calibri"/>
      <family val="2"/>
      <scheme val="minor"/>
    </font>
    <font>
      <sz val="18"/>
      <color theme="1"/>
      <name val="Calibri"/>
      <family val="2"/>
      <scheme val="minor"/>
    </font>
    <font>
      <b/>
      <sz val="11"/>
      <name val="Calibri"/>
      <family val="2"/>
    </font>
    <font>
      <sz val="11"/>
      <name val="Calibri"/>
      <family val="2"/>
    </font>
    <font>
      <i/>
      <sz val="11"/>
      <name val="Calibri"/>
      <family val="2"/>
    </font>
    <font>
      <b/>
      <i/>
      <sz val="11"/>
      <name val="Calibri"/>
      <family val="2"/>
    </font>
    <font>
      <sz val="16"/>
      <name val="Calibri"/>
      <family val="2"/>
      <scheme val="minor"/>
    </font>
    <font>
      <vertAlign val="superscript"/>
      <sz val="16"/>
      <name val="Calibri"/>
      <family val="2"/>
      <scheme val="minor"/>
    </font>
    <font>
      <sz val="18"/>
      <name val="Calibri"/>
      <family val="2"/>
      <scheme val="minor"/>
    </font>
    <font>
      <sz val="12"/>
      <name val="Calibri"/>
      <family val="2"/>
      <scheme val="minor"/>
    </font>
    <font>
      <sz val="12"/>
      <color theme="1"/>
      <name val="Calibri"/>
      <family val="2"/>
      <scheme val="minor"/>
    </font>
    <font>
      <vertAlign val="superscript"/>
      <sz val="12"/>
      <name val="Calibri"/>
      <family val="2"/>
      <scheme val="minor"/>
    </font>
    <font>
      <b/>
      <sz val="10"/>
      <name val="Calibri"/>
      <family val="2"/>
      <scheme val="minor"/>
    </font>
    <font>
      <sz val="10"/>
      <color rgb="FF11499E"/>
      <name val="Calibri"/>
      <family val="2"/>
      <scheme val="minor"/>
    </font>
    <font>
      <vertAlign val="superscript"/>
      <sz val="10"/>
      <color rgb="FF11499E"/>
      <name val="Calibri"/>
      <family val="2"/>
      <scheme val="minor"/>
    </font>
    <font>
      <b/>
      <sz val="10"/>
      <color rgb="FF11499E"/>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7DD"/>
        <bgColor indexed="64"/>
      </patternFill>
    </fill>
    <fill>
      <patternFill patternType="solid">
        <fgColor indexed="44"/>
        <bgColor indexed="64"/>
      </patternFill>
    </fill>
    <fill>
      <patternFill patternType="solid">
        <fgColor indexed="9"/>
        <bgColor indexed="64"/>
      </patternFill>
    </fill>
    <fill>
      <patternFill patternType="solid">
        <fgColor rgb="FFFDCF41"/>
        <bgColor indexed="27"/>
      </patternFill>
    </fill>
  </fills>
  <borders count="38">
    <border>
      <left/>
      <right/>
      <top/>
      <bottom/>
      <diagonal/>
    </border>
    <border>
      <left style="medium">
        <color indexed="64"/>
      </left>
      <right/>
      <top/>
      <bottom/>
      <diagonal/>
    </border>
    <border>
      <left style="medium">
        <color indexed="64"/>
      </left>
      <right/>
      <top/>
      <bottom style="medium">
        <color indexed="64"/>
      </bottom>
      <diagonal/>
    </border>
    <border>
      <left style="medium">
        <color rgb="FFFDCF41"/>
      </left>
      <right style="medium">
        <color rgb="FFFDCF41"/>
      </right>
      <top style="medium">
        <color rgb="FFFDCF41"/>
      </top>
      <bottom style="medium">
        <color rgb="FFFDCF41"/>
      </bottom>
      <diagonal/>
    </border>
    <border>
      <left style="medium">
        <color rgb="FFFDCF41"/>
      </left>
      <right style="medium">
        <color rgb="FFFDCF41"/>
      </right>
      <top/>
      <bottom/>
      <diagonal/>
    </border>
    <border>
      <left style="medium">
        <color rgb="FFFDCF41"/>
      </left>
      <right style="medium">
        <color rgb="FFFDCF41"/>
      </right>
      <top style="medium">
        <color rgb="FFFDCF41"/>
      </top>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medium">
        <color indexed="64"/>
      </bottom>
      <diagonal/>
    </border>
    <border>
      <left/>
      <right/>
      <top style="thin">
        <color rgb="FF11499E"/>
      </top>
      <bottom style="thin">
        <color rgb="FF11499E"/>
      </bottom>
      <diagonal/>
    </border>
    <border>
      <left/>
      <right style="thin">
        <color rgb="FF11499E"/>
      </right>
      <top style="thin">
        <color rgb="FF11499E"/>
      </top>
      <bottom style="thin">
        <color rgb="FF11499E"/>
      </bottom>
      <diagonal/>
    </border>
    <border>
      <left style="thin">
        <color rgb="FF11499E"/>
      </left>
      <right/>
      <top style="thin">
        <color rgb="FF11499E"/>
      </top>
      <bottom style="thin">
        <color rgb="FF11499E"/>
      </bottom>
      <diagonal/>
    </border>
    <border>
      <left style="medium">
        <color rgb="FFFDCF41"/>
      </left>
      <right style="medium">
        <color rgb="FFFDCF41"/>
      </right>
      <top/>
      <bottom style="medium">
        <color rgb="FFFDCF41"/>
      </bottom>
      <diagonal/>
    </border>
    <border>
      <left style="medium">
        <color rgb="FFFDCF41"/>
      </left>
      <right/>
      <top style="medium">
        <color rgb="FFFDCF41"/>
      </top>
      <bottom style="medium">
        <color rgb="FFFDCF41"/>
      </bottom>
      <diagonal/>
    </border>
    <border>
      <left/>
      <right style="medium">
        <color rgb="FFFDCF41"/>
      </right>
      <top style="medium">
        <color rgb="FFFDCF41"/>
      </top>
      <bottom style="medium">
        <color rgb="FFFDCF41"/>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rgb="FFFDCF41"/>
      </top>
      <bottom style="medium">
        <color rgb="FFFDCF41"/>
      </bottom>
      <diagonal/>
    </border>
    <border>
      <left style="medium">
        <color rgb="FFFDCF41"/>
      </left>
      <right/>
      <top style="medium">
        <color rgb="FFFDCF41"/>
      </top>
      <bottom/>
      <diagonal/>
    </border>
    <border>
      <left style="medium">
        <color rgb="FFFDCF41"/>
      </left>
      <right/>
      <top/>
      <bottom style="medium">
        <color rgb="FFFDCF41"/>
      </bottom>
      <diagonal/>
    </border>
    <border>
      <left style="thin">
        <color indexed="64"/>
      </left>
      <right style="thin">
        <color indexed="64"/>
      </right>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8" fillId="0" borderId="0" applyNumberFormat="0" applyFill="0" applyBorder="0" applyAlignment="0" applyProtection="0"/>
    <xf numFmtId="0" fontId="9" fillId="0" borderId="0" applyNumberFormat="0" applyFill="0" applyBorder="0" applyAlignment="0" applyProtection="0">
      <alignment vertical="top"/>
      <protection locked="0"/>
    </xf>
  </cellStyleXfs>
  <cellXfs count="131">
    <xf numFmtId="0" fontId="0" fillId="0" borderId="0" xfId="0"/>
    <xf numFmtId="0" fontId="5" fillId="2" borderId="0" xfId="0" applyFont="1" applyFill="1"/>
    <xf numFmtId="0" fontId="3" fillId="2" borderId="0" xfId="0" applyFont="1" applyFill="1" applyBorder="1"/>
    <xf numFmtId="164" fontId="3" fillId="2" borderId="0" xfId="1" applyNumberFormat="1" applyFont="1" applyFill="1" applyBorder="1"/>
    <xf numFmtId="0" fontId="4" fillId="2" borderId="0" xfId="0" applyFont="1" applyFill="1" applyBorder="1" applyAlignment="1">
      <alignment horizontal="right" vertical="top"/>
    </xf>
    <xf numFmtId="165" fontId="3" fillId="2" borderId="0" xfId="2" applyNumberFormat="1" applyFont="1" applyFill="1" applyBorder="1"/>
    <xf numFmtId="10" fontId="3" fillId="2" borderId="0" xfId="2" applyNumberFormat="1" applyFont="1" applyFill="1" applyBorder="1"/>
    <xf numFmtId="0" fontId="6" fillId="2" borderId="0" xfId="0" applyFont="1" applyFill="1" applyAlignment="1"/>
    <xf numFmtId="0" fontId="0" fillId="2" borderId="0" xfId="0" applyFill="1"/>
    <xf numFmtId="9" fontId="0" fillId="2" borderId="0" xfId="0" applyNumberFormat="1" applyFill="1"/>
    <xf numFmtId="0" fontId="2" fillId="2" borderId="0" xfId="0" applyFont="1" applyFill="1" applyBorder="1" applyAlignment="1">
      <alignment wrapText="1"/>
    </xf>
    <xf numFmtId="0" fontId="2" fillId="2" borderId="0" xfId="0" applyFont="1" applyFill="1" applyBorder="1" applyAlignment="1"/>
    <xf numFmtId="0" fontId="2" fillId="2" borderId="0" xfId="0" applyFont="1" applyFill="1" applyBorder="1"/>
    <xf numFmtId="0" fontId="2" fillId="2" borderId="0" xfId="0" applyFont="1" applyFill="1" applyBorder="1" applyAlignment="1">
      <alignment horizontal="left" vertical="top" wrapText="1"/>
    </xf>
    <xf numFmtId="0" fontId="3" fillId="2" borderId="0" xfId="2" applyNumberFormat="1" applyFont="1" applyFill="1" applyBorder="1"/>
    <xf numFmtId="9" fontId="3" fillId="2" borderId="0" xfId="2" applyFont="1" applyFill="1" applyBorder="1"/>
    <xf numFmtId="0" fontId="0" fillId="2" borderId="0" xfId="0" applyFill="1" applyBorder="1"/>
    <xf numFmtId="9" fontId="0" fillId="2" borderId="0" xfId="0" applyNumberFormat="1" applyFill="1" applyBorder="1"/>
    <xf numFmtId="10" fontId="0" fillId="2" borderId="0" xfId="0" applyNumberFormat="1" applyFill="1"/>
    <xf numFmtId="165" fontId="3" fillId="2" borderId="0" xfId="0" applyNumberFormat="1" applyFont="1" applyFill="1" applyBorder="1"/>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21"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6" fillId="2" borderId="0" xfId="0" applyFont="1" applyFill="1" applyBorder="1"/>
    <xf numFmtId="164" fontId="16" fillId="2" borderId="0" xfId="1" applyNumberFormat="1" applyFont="1" applyFill="1" applyBorder="1"/>
    <xf numFmtId="0" fontId="15" fillId="2" borderId="24" xfId="0" applyFont="1" applyFill="1" applyBorder="1" applyAlignment="1">
      <alignment horizontal="center" vertical="center"/>
    </xf>
    <xf numFmtId="2" fontId="16" fillId="2" borderId="0" xfId="1" applyNumberFormat="1" applyFont="1" applyFill="1" applyBorder="1" applyAlignment="1">
      <alignment horizontal="right" vertical="center"/>
    </xf>
    <xf numFmtId="1" fontId="16" fillId="2" borderId="12" xfId="1" applyNumberFormat="1" applyFont="1" applyFill="1" applyBorder="1" applyAlignment="1">
      <alignment horizontal="right" vertical="center"/>
    </xf>
    <xf numFmtId="165" fontId="16" fillId="2" borderId="0" xfId="2" applyNumberFormat="1" applyFont="1" applyFill="1" applyBorder="1"/>
    <xf numFmtId="0" fontId="15" fillId="2" borderId="25" xfId="0" applyFont="1" applyFill="1" applyBorder="1" applyAlignment="1">
      <alignment horizontal="center" vertical="center"/>
    </xf>
    <xf numFmtId="2" fontId="16" fillId="2" borderId="14" xfId="1" applyNumberFormat="1" applyFont="1" applyFill="1" applyBorder="1" applyAlignment="1">
      <alignment horizontal="right" vertical="center"/>
    </xf>
    <xf numFmtId="1" fontId="16" fillId="2" borderId="13" xfId="1" applyNumberFormat="1" applyFont="1" applyFill="1" applyBorder="1" applyAlignment="1">
      <alignment horizontal="right" vertical="center"/>
    </xf>
    <xf numFmtId="0" fontId="17" fillId="2" borderId="0" xfId="0" applyFont="1" applyFill="1"/>
    <xf numFmtId="0" fontId="15" fillId="2" borderId="1" xfId="0" applyFont="1" applyFill="1" applyBorder="1" applyAlignment="1">
      <alignment horizontal="center" vertical="center" wrapText="1"/>
    </xf>
    <xf numFmtId="43" fontId="16" fillId="2" borderId="6" xfId="0" applyNumberFormat="1" applyFont="1" applyFill="1" applyBorder="1" applyAlignment="1">
      <alignment horizontal="center" vertical="center"/>
    </xf>
    <xf numFmtId="166" fontId="16" fillId="2" borderId="12" xfId="1" applyNumberFormat="1" applyFont="1" applyFill="1" applyBorder="1" applyAlignment="1">
      <alignment horizontal="center" vertical="center"/>
    </xf>
    <xf numFmtId="0" fontId="15" fillId="2" borderId="2" xfId="0" applyFont="1" applyFill="1" applyBorder="1" applyAlignment="1">
      <alignment horizontal="center" vertical="center" wrapText="1"/>
    </xf>
    <xf numFmtId="43" fontId="16" fillId="2" borderId="9" xfId="0" applyNumberFormat="1" applyFont="1" applyFill="1" applyBorder="1" applyAlignment="1">
      <alignment horizontal="center" vertical="center"/>
    </xf>
    <xf numFmtId="166" fontId="16" fillId="2" borderId="13" xfId="1" applyNumberFormat="1" applyFont="1" applyFill="1" applyBorder="1" applyAlignment="1">
      <alignment horizontal="center" vertical="center"/>
    </xf>
    <xf numFmtId="0" fontId="18" fillId="2" borderId="7" xfId="0" applyFont="1" applyFill="1" applyBorder="1" applyAlignment="1">
      <alignment vertical="center" wrapText="1"/>
    </xf>
    <xf numFmtId="0" fontId="19" fillId="2" borderId="11" xfId="0" applyFont="1" applyFill="1" applyBorder="1" applyAlignment="1">
      <alignment vertical="center" wrapText="1"/>
    </xf>
    <xf numFmtId="0" fontId="20" fillId="2" borderId="1" xfId="0" applyFont="1" applyFill="1" applyBorder="1"/>
    <xf numFmtId="10" fontId="20" fillId="2" borderId="12" xfId="2" applyNumberFormat="1" applyFont="1" applyFill="1" applyBorder="1"/>
    <xf numFmtId="0" fontId="20" fillId="2" borderId="2" xfId="0" applyFont="1" applyFill="1" applyBorder="1"/>
    <xf numFmtId="10" fontId="20" fillId="2" borderId="13" xfId="2" applyNumberFormat="1" applyFont="1" applyFill="1" applyBorder="1"/>
    <xf numFmtId="0" fontId="21" fillId="2" borderId="0" xfId="0" applyFont="1" applyFill="1"/>
    <xf numFmtId="0" fontId="22" fillId="2" borderId="0" xfId="0" applyFont="1" applyFill="1"/>
    <xf numFmtId="168" fontId="7" fillId="2" borderId="10" xfId="2" applyNumberFormat="1" applyFont="1" applyFill="1" applyBorder="1"/>
    <xf numFmtId="168" fontId="7" fillId="2" borderId="0" xfId="2" applyNumberFormat="1" applyFont="1" applyFill="1" applyBorder="1"/>
    <xf numFmtId="0" fontId="5" fillId="2" borderId="26" xfId="0" applyFont="1" applyFill="1" applyBorder="1" applyAlignment="1">
      <alignment horizontal="center"/>
    </xf>
    <xf numFmtId="0" fontId="5" fillId="2" borderId="26" xfId="0" applyFont="1" applyFill="1" applyBorder="1" applyAlignment="1">
      <alignment horizontal="center" vertical="center" wrapText="1"/>
    </xf>
    <xf numFmtId="0" fontId="5" fillId="2" borderId="27" xfId="0" applyFont="1" applyFill="1" applyBorder="1" applyAlignment="1">
      <alignment horizontal="left" vertical="top" wrapText="1"/>
    </xf>
    <xf numFmtId="168" fontId="7" fillId="2" borderId="27" xfId="2" applyNumberFormat="1" applyFont="1" applyFill="1" applyBorder="1"/>
    <xf numFmtId="168" fontId="7" fillId="2" borderId="28" xfId="2" applyNumberFormat="1" applyFont="1" applyFill="1" applyBorder="1"/>
    <xf numFmtId="168" fontId="7" fillId="2" borderId="29" xfId="2" applyNumberFormat="1" applyFont="1" applyFill="1" applyBorder="1"/>
    <xf numFmtId="0" fontId="5" fillId="2" borderId="10" xfId="0" applyFont="1" applyFill="1" applyBorder="1" applyAlignment="1">
      <alignment horizontal="left" vertical="top" wrapText="1"/>
    </xf>
    <xf numFmtId="168" fontId="7" fillId="2" borderId="30" xfId="2" applyNumberFormat="1" applyFont="1" applyFill="1" applyBorder="1"/>
    <xf numFmtId="0" fontId="5" fillId="2" borderId="31" xfId="0" applyFont="1" applyFill="1" applyBorder="1" applyAlignment="1">
      <alignment horizontal="left" vertical="top" wrapText="1"/>
    </xf>
    <xf numFmtId="168" fontId="7" fillId="2" borderId="31" xfId="2" applyNumberFormat="1" applyFont="1" applyFill="1" applyBorder="1"/>
    <xf numFmtId="168" fontId="7" fillId="2" borderId="32" xfId="2" applyNumberFormat="1" applyFont="1" applyFill="1" applyBorder="1"/>
    <xf numFmtId="168" fontId="7" fillId="2" borderId="33" xfId="2" applyNumberFormat="1" applyFont="1" applyFill="1" applyBorder="1"/>
    <xf numFmtId="168" fontId="16" fillId="2" borderId="12" xfId="1" applyNumberFormat="1" applyFont="1" applyFill="1" applyBorder="1" applyAlignment="1">
      <alignment horizontal="right" vertical="center"/>
    </xf>
    <xf numFmtId="168" fontId="16" fillId="2" borderId="13" xfId="1" applyNumberFormat="1" applyFont="1" applyFill="1" applyBorder="1" applyAlignment="1">
      <alignment horizontal="right" vertical="center"/>
    </xf>
    <xf numFmtId="164" fontId="23" fillId="2" borderId="5" xfId="1" applyNumberFormat="1" applyFont="1" applyFill="1" applyBorder="1" applyAlignment="1">
      <alignment horizontal="left" vertical="center"/>
    </xf>
    <xf numFmtId="167" fontId="24" fillId="2" borderId="5" xfId="1" applyNumberFormat="1" applyFont="1" applyFill="1" applyBorder="1" applyAlignment="1">
      <alignment horizontal="center" vertical="center"/>
    </xf>
    <xf numFmtId="164" fontId="23" fillId="2" borderId="4" xfId="1" applyNumberFormat="1" applyFont="1" applyFill="1" applyBorder="1" applyAlignment="1">
      <alignment horizontal="left" vertical="center"/>
    </xf>
    <xf numFmtId="167" fontId="24" fillId="2" borderId="4" xfId="1" applyNumberFormat="1" applyFont="1" applyFill="1" applyBorder="1" applyAlignment="1">
      <alignment horizontal="center" vertical="center"/>
    </xf>
    <xf numFmtId="167" fontId="24" fillId="2" borderId="4" xfId="1" applyNumberFormat="1" applyFont="1" applyFill="1" applyBorder="1" applyAlignment="1">
      <alignment horizontal="center"/>
    </xf>
    <xf numFmtId="0" fontId="23" fillId="2" borderId="3" xfId="1" applyNumberFormat="1" applyFont="1" applyFill="1" applyBorder="1" applyAlignment="1">
      <alignment horizontal="center"/>
    </xf>
    <xf numFmtId="1" fontId="23" fillId="2" borderId="3" xfId="1" applyNumberFormat="1" applyFont="1" applyFill="1" applyBorder="1" applyAlignment="1">
      <alignment horizontal="center"/>
    </xf>
    <xf numFmtId="167" fontId="23" fillId="2" borderId="3" xfId="1" applyNumberFormat="1" applyFont="1" applyFill="1" applyBorder="1" applyAlignment="1">
      <alignment horizontal="center"/>
    </xf>
    <xf numFmtId="167" fontId="25" fillId="2" borderId="5" xfId="1" applyNumberFormat="1" applyFont="1" applyFill="1" applyBorder="1" applyAlignment="1">
      <alignment horizontal="center" vertical="center"/>
    </xf>
    <xf numFmtId="167" fontId="25" fillId="2" borderId="4" xfId="1" applyNumberFormat="1" applyFont="1" applyFill="1" applyBorder="1" applyAlignment="1">
      <alignment horizontal="center" vertical="center"/>
    </xf>
    <xf numFmtId="167" fontId="25" fillId="2" borderId="4" xfId="1" applyNumberFormat="1" applyFont="1" applyFill="1" applyBorder="1" applyAlignment="1">
      <alignment horizontal="center"/>
    </xf>
    <xf numFmtId="167" fontId="26" fillId="2" borderId="3" xfId="1" applyNumberFormat="1" applyFont="1" applyFill="1" applyBorder="1" applyAlignment="1">
      <alignment horizontal="center"/>
    </xf>
    <xf numFmtId="0" fontId="27" fillId="2" borderId="0" xfId="0" applyFont="1" applyFill="1" applyAlignment="1"/>
    <xf numFmtId="0" fontId="0" fillId="2" borderId="0" xfId="0" applyFont="1" applyFill="1"/>
    <xf numFmtId="0" fontId="29" fillId="2" borderId="0" xfId="0" applyFont="1" applyFill="1" applyAlignment="1"/>
    <xf numFmtId="0" fontId="31" fillId="2" borderId="0" xfId="0" applyFont="1" applyFill="1"/>
    <xf numFmtId="0" fontId="30" fillId="2" borderId="0" xfId="0" applyFont="1" applyFill="1" applyAlignment="1"/>
    <xf numFmtId="0" fontId="23" fillId="3" borderId="35" xfId="0" applyFont="1" applyFill="1" applyBorder="1" applyAlignment="1">
      <alignment horizontal="center" vertical="center" wrapText="1"/>
    </xf>
    <xf numFmtId="0" fontId="26" fillId="3" borderId="35" xfId="0" applyFont="1" applyFill="1" applyBorder="1" applyAlignment="1">
      <alignment horizontal="center" vertical="center" wrapText="1"/>
    </xf>
    <xf numFmtId="0" fontId="26" fillId="3" borderId="5" xfId="0" applyFont="1" applyFill="1" applyBorder="1" applyAlignment="1">
      <alignment horizontal="center" vertical="center" wrapText="1"/>
    </xf>
    <xf numFmtId="0" fontId="24" fillId="3" borderId="36" xfId="0" applyFont="1" applyFill="1" applyBorder="1" applyAlignment="1">
      <alignment horizontal="center" vertical="center" wrapText="1"/>
    </xf>
    <xf numFmtId="0" fontId="25" fillId="3" borderId="36" xfId="0" applyFont="1" applyFill="1" applyBorder="1" applyAlignment="1">
      <alignment horizontal="center" vertical="center" wrapText="1"/>
    </xf>
    <xf numFmtId="0" fontId="25" fillId="3" borderId="18" xfId="0" applyFont="1" applyFill="1" applyBorder="1" applyAlignment="1">
      <alignment horizontal="center" vertical="center" wrapText="1"/>
    </xf>
    <xf numFmtId="164" fontId="23" fillId="2" borderId="18" xfId="1" applyNumberFormat="1" applyFont="1" applyFill="1" applyBorder="1" applyAlignment="1">
      <alignment horizontal="left" vertical="center"/>
    </xf>
    <xf numFmtId="167" fontId="24" fillId="2" borderId="18" xfId="1" applyNumberFormat="1" applyFont="1" applyFill="1" applyBorder="1" applyAlignment="1">
      <alignment horizontal="center"/>
    </xf>
    <xf numFmtId="167" fontId="25" fillId="2" borderId="18" xfId="1" applyNumberFormat="1" applyFont="1" applyFill="1" applyBorder="1" applyAlignment="1">
      <alignment horizontal="center"/>
    </xf>
    <xf numFmtId="165" fontId="0" fillId="2" borderId="0" xfId="2" applyNumberFormat="1" applyFont="1" applyFill="1"/>
    <xf numFmtId="0" fontId="23" fillId="3" borderId="5" xfId="0" applyFont="1" applyFill="1" applyBorder="1" applyAlignment="1">
      <alignment horizontal="center" vertical="center"/>
    </xf>
    <xf numFmtId="0" fontId="23" fillId="3" borderId="35" xfId="0" applyFont="1" applyFill="1" applyBorder="1" applyAlignment="1">
      <alignment horizontal="center" vertical="center"/>
    </xf>
    <xf numFmtId="0" fontId="0" fillId="0" borderId="0" xfId="0" applyAlignment="1"/>
    <xf numFmtId="0" fontId="23" fillId="0" borderId="3" xfId="0" applyFont="1" applyFill="1" applyBorder="1" applyAlignment="1">
      <alignment horizontal="center" vertical="center"/>
    </xf>
    <xf numFmtId="16" fontId="23" fillId="3" borderId="35" xfId="0" quotePrefix="1" applyNumberFormat="1" applyFont="1" applyFill="1" applyBorder="1" applyAlignment="1">
      <alignment horizontal="center" vertical="center"/>
    </xf>
    <xf numFmtId="9" fontId="24" fillId="0" borderId="3" xfId="0" applyNumberFormat="1" applyFont="1" applyFill="1" applyBorder="1" applyAlignment="1">
      <alignment horizontal="center" vertical="center"/>
    </xf>
    <xf numFmtId="10" fontId="24" fillId="0" borderId="3" xfId="0" applyNumberFormat="1" applyFont="1" applyFill="1" applyBorder="1" applyAlignment="1">
      <alignment horizontal="center" vertical="center"/>
    </xf>
    <xf numFmtId="164" fontId="3" fillId="2" borderId="0" xfId="0" applyNumberFormat="1" applyFont="1" applyFill="1" applyBorder="1"/>
    <xf numFmtId="0" fontId="15" fillId="2" borderId="0" xfId="0" applyFont="1" applyFill="1" applyBorder="1" applyAlignment="1">
      <alignment horizontal="center" vertical="center"/>
    </xf>
    <xf numFmtId="168" fontId="16" fillId="2" borderId="27" xfId="1" applyNumberFormat="1" applyFont="1" applyFill="1" applyBorder="1" applyAlignment="1">
      <alignment horizontal="right" vertical="center"/>
    </xf>
    <xf numFmtId="168" fontId="16" fillId="2" borderId="10" xfId="1" applyNumberFormat="1" applyFont="1" applyFill="1" applyBorder="1" applyAlignment="1">
      <alignment horizontal="right" vertical="center"/>
    </xf>
    <xf numFmtId="168" fontId="16" fillId="2" borderId="37" xfId="1" applyNumberFormat="1" applyFont="1" applyFill="1" applyBorder="1" applyAlignment="1">
      <alignment horizontal="right" vertical="center"/>
    </xf>
    <xf numFmtId="169" fontId="16" fillId="2" borderId="12" xfId="1" applyNumberFormat="1" applyFont="1" applyFill="1" applyBorder="1" applyAlignment="1">
      <alignment horizontal="right" vertical="center"/>
    </xf>
    <xf numFmtId="169" fontId="16" fillId="2" borderId="13" xfId="1" applyNumberFormat="1" applyFont="1" applyFill="1" applyBorder="1" applyAlignment="1">
      <alignment horizontal="right" vertical="center"/>
    </xf>
    <xf numFmtId="0" fontId="8" fillId="2" borderId="0" xfId="4" applyFill="1" applyAlignment="1">
      <alignment horizontal="left" vertical="center" wrapText="1"/>
    </xf>
    <xf numFmtId="0" fontId="13" fillId="2" borderId="17" xfId="0" applyFont="1" applyFill="1" applyBorder="1" applyAlignment="1">
      <alignment horizontal="center"/>
    </xf>
    <xf numFmtId="0" fontId="13" fillId="2" borderId="15" xfId="0" applyFont="1" applyFill="1" applyBorder="1" applyAlignment="1">
      <alignment horizontal="center"/>
    </xf>
    <xf numFmtId="0" fontId="13" fillId="2" borderId="16" xfId="0" applyFont="1" applyFill="1" applyBorder="1" applyAlignment="1">
      <alignment horizontal="center"/>
    </xf>
    <xf numFmtId="0" fontId="10" fillId="2" borderId="0" xfId="0" applyFont="1" applyFill="1" applyAlignment="1">
      <alignment wrapText="1"/>
    </xf>
    <xf numFmtId="0" fontId="12" fillId="5" borderId="0" xfId="0" applyFont="1" applyFill="1" applyAlignment="1">
      <alignment horizontal="left" vertical="center" wrapText="1"/>
    </xf>
    <xf numFmtId="0" fontId="11" fillId="6" borderId="0" xfId="5" applyFont="1" applyFill="1" applyAlignment="1" applyProtection="1">
      <alignment horizontal="center"/>
    </xf>
    <xf numFmtId="0" fontId="14" fillId="2" borderId="0" xfId="0" applyFont="1" applyFill="1" applyAlignment="1">
      <alignment horizontal="left" wrapText="1"/>
    </xf>
    <xf numFmtId="0" fontId="33" fillId="4" borderId="0" xfId="0" applyFont="1" applyFill="1" applyAlignment="1">
      <alignment horizontal="left" wrapText="1"/>
    </xf>
    <xf numFmtId="0" fontId="34" fillId="2" borderId="0" xfId="0" applyFont="1" applyFill="1" applyAlignment="1">
      <alignment horizontal="left" vertical="center" wrapText="1"/>
    </xf>
    <xf numFmtId="0" fontId="33" fillId="4" borderId="0" xfId="3" applyFont="1" applyFill="1" applyBorder="1" applyAlignment="1">
      <alignment horizontal="left" wrapText="1"/>
    </xf>
    <xf numFmtId="0" fontId="34" fillId="0" borderId="0" xfId="0" applyFont="1" applyAlignment="1">
      <alignment horizontal="left" vertical="center" wrapText="1"/>
    </xf>
    <xf numFmtId="0" fontId="29" fillId="2" borderId="0" xfId="0" applyFont="1" applyFill="1" applyAlignment="1">
      <alignment horizontal="left" wrapText="1"/>
    </xf>
    <xf numFmtId="0" fontId="27" fillId="2" borderId="0" xfId="0" applyFont="1" applyFill="1" applyAlignment="1">
      <alignment horizontal="left" wrapText="1"/>
    </xf>
    <xf numFmtId="0" fontId="5" fillId="2" borderId="0" xfId="0" applyFont="1" applyFill="1" applyAlignment="1">
      <alignment horizontal="left" wrapText="1"/>
    </xf>
    <xf numFmtId="0" fontId="30" fillId="2" borderId="0" xfId="0" applyFont="1" applyFill="1" applyAlignment="1">
      <alignment horizontal="left" wrapText="1"/>
    </xf>
    <xf numFmtId="0" fontId="23" fillId="3" borderId="5"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8" xfId="0" applyFont="1" applyFill="1" applyBorder="1" applyAlignment="1">
      <alignment horizontal="center" vertical="center" wrapText="1"/>
    </xf>
    <xf numFmtId="0" fontId="23" fillId="3" borderId="19" xfId="0" applyFont="1" applyFill="1" applyBorder="1" applyAlignment="1">
      <alignment horizontal="center" vertical="center" wrapText="1"/>
    </xf>
    <xf numFmtId="0" fontId="23" fillId="3" borderId="34" xfId="0" applyFont="1" applyFill="1" applyBorder="1" applyAlignment="1">
      <alignment horizontal="center" vertical="center" wrapText="1"/>
    </xf>
    <xf numFmtId="0" fontId="23" fillId="3" borderId="20" xfId="0" applyFont="1" applyFill="1" applyBorder="1" applyAlignment="1">
      <alignment horizontal="center" vertical="center" wrapText="1"/>
    </xf>
  </cellXfs>
  <cellStyles count="6">
    <cellStyle name="Lien hypertexte" xfId="4" builtinId="8"/>
    <cellStyle name="Lien hypertexte_Données trimestrielles sur les heures supplémentaires (juillet 2012)" xfId="5"/>
    <cellStyle name="Milliers" xfId="1" builtinId="3"/>
    <cellStyle name="Normal" xfId="0" builtinId="0"/>
    <cellStyle name="Normal_Tdb_CIVIS_finjuillet2011_internet" xfId="3"/>
    <cellStyle name="Pourcentage" xfId="2" builtinId="5"/>
  </cellStyles>
  <dxfs count="0"/>
  <tableStyles count="0" defaultTableStyle="TableStyleMedium2" defaultPivotStyle="PivotStyleLight16"/>
  <colors>
    <mruColors>
      <color rgb="FF4286EA"/>
      <color rgb="FFFDCF41"/>
      <color rgb="FFFF8D7E"/>
      <color rgb="FF2D378C"/>
      <color rgb="FF11499E"/>
      <color rgb="FFFFF7DD"/>
      <color rgb="FF484D7A"/>
      <color rgb="FFFFE5E1"/>
      <color rgb="FFFFD6D1"/>
      <color rgb="FFFFC1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71582123272308"/>
          <c:y val="0.13677851639558533"/>
          <c:w val="0.75575331688383218"/>
          <c:h val="0.65326853854777078"/>
        </c:manualLayout>
      </c:layout>
      <c:barChart>
        <c:barDir val="col"/>
        <c:grouping val="clustered"/>
        <c:varyColors val="0"/>
        <c:dLbls>
          <c:showLegendKey val="0"/>
          <c:showVal val="0"/>
          <c:showCatName val="0"/>
          <c:showSerName val="0"/>
          <c:showPercent val="0"/>
          <c:showBubbleSize val="0"/>
        </c:dLbls>
        <c:gapWidth val="100"/>
        <c:axId val="634175135"/>
        <c:axId val="634159327"/>
      </c:barChart>
      <c:catAx>
        <c:axId val="634175135"/>
        <c:scaling>
          <c:orientation val="minMax"/>
        </c:scaling>
        <c:delete val="1"/>
        <c:axPos val="b"/>
        <c:numFmt formatCode="General" sourceLinked="1"/>
        <c:majorTickMark val="none"/>
        <c:minorTickMark val="none"/>
        <c:tickLblPos val="nextTo"/>
        <c:crossAx val="634159327"/>
        <c:crossesAt val="0"/>
        <c:auto val="1"/>
        <c:lblAlgn val="ctr"/>
        <c:lblOffset val="100"/>
        <c:noMultiLvlLbl val="0"/>
      </c:catAx>
      <c:valAx>
        <c:axId val="634159327"/>
        <c:scaling>
          <c:orientation val="minMax"/>
        </c:scaling>
        <c:delete val="1"/>
        <c:axPos val="l"/>
        <c:numFmt formatCode="#,##0.0" sourceLinked="0"/>
        <c:majorTickMark val="out"/>
        <c:minorTickMark val="none"/>
        <c:tickLblPos val="nextTo"/>
        <c:crossAx val="634175135"/>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sz="2000" b="0">
          <a:solidFill>
            <a:sysClr val="windowText" lastClr="000000"/>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266241354867146E-2"/>
          <c:y val="9.6988734100545135E-2"/>
          <c:w val="0.81177174933425289"/>
          <c:h val="0.68992465172622641"/>
        </c:manualLayout>
      </c:layout>
      <c:barChart>
        <c:barDir val="col"/>
        <c:grouping val="clustered"/>
        <c:varyColors val="0"/>
        <c:ser>
          <c:idx val="0"/>
          <c:order val="0"/>
          <c:tx>
            <c:strRef>
              <c:f>'Graphique 1'!$C$29</c:f>
              <c:strCache>
                <c:ptCount val="1"/>
                <c:pt idx="0">
                  <c:v>Montant total d'IFI</c:v>
                </c:pt>
              </c:strCache>
            </c:strRef>
          </c:tx>
          <c:spPr>
            <a:solidFill>
              <a:srgbClr val="FDCF41"/>
            </a:solidFill>
            <a:ln>
              <a:noFill/>
            </a:ln>
            <a:effectLst/>
          </c:spPr>
          <c:invertIfNegative val="0"/>
          <c:cat>
            <c:numRef>
              <c:f>'Graphique 1'!$B$30:$B$35</c:f>
              <c:numCache>
                <c:formatCode>General</c:formatCode>
                <c:ptCount val="6"/>
                <c:pt idx="0">
                  <c:v>2018</c:v>
                </c:pt>
                <c:pt idx="1">
                  <c:v>2019</c:v>
                </c:pt>
                <c:pt idx="2">
                  <c:v>2020</c:v>
                </c:pt>
                <c:pt idx="3">
                  <c:v>2021</c:v>
                </c:pt>
                <c:pt idx="4">
                  <c:v>2022</c:v>
                </c:pt>
                <c:pt idx="5">
                  <c:v>2023</c:v>
                </c:pt>
              </c:numCache>
            </c:numRef>
          </c:cat>
          <c:val>
            <c:numRef>
              <c:f>'Graphique 1'!$C$30:$C$35</c:f>
              <c:numCache>
                <c:formatCode>0.00</c:formatCode>
                <c:ptCount val="6"/>
                <c:pt idx="0">
                  <c:v>1.29</c:v>
                </c:pt>
                <c:pt idx="1">
                  <c:v>1.49</c:v>
                </c:pt>
                <c:pt idx="2">
                  <c:v>1.56</c:v>
                </c:pt>
                <c:pt idx="3">
                  <c:v>1.67</c:v>
                </c:pt>
                <c:pt idx="4">
                  <c:v>1.83</c:v>
                </c:pt>
                <c:pt idx="5">
                  <c:v>1.95</c:v>
                </c:pt>
              </c:numCache>
            </c:numRef>
          </c:val>
          <c:extLst>
            <c:ext xmlns:c16="http://schemas.microsoft.com/office/drawing/2014/chart" uri="{C3380CC4-5D6E-409C-BE32-E72D297353CC}">
              <c16:uniqueId val="{00000000-10B3-40B6-BC46-018FEE0DC497}"/>
            </c:ext>
          </c:extLst>
        </c:ser>
        <c:dLbls>
          <c:showLegendKey val="0"/>
          <c:showVal val="0"/>
          <c:showCatName val="0"/>
          <c:showSerName val="0"/>
          <c:showPercent val="0"/>
          <c:showBubbleSize val="0"/>
        </c:dLbls>
        <c:gapWidth val="219"/>
        <c:overlap val="-27"/>
        <c:axId val="331892847"/>
        <c:axId val="331905743"/>
      </c:barChart>
      <c:lineChart>
        <c:grouping val="stacked"/>
        <c:varyColors val="0"/>
        <c:ser>
          <c:idx val="1"/>
          <c:order val="1"/>
          <c:tx>
            <c:strRef>
              <c:f>[1]Feuil1!$D$3</c:f>
              <c:strCache>
                <c:ptCount val="1"/>
                <c:pt idx="0">
                  <c:v>Nombre de foyers à l'IFI (axe de droite)</c:v>
                </c:pt>
              </c:strCache>
            </c:strRef>
          </c:tx>
          <c:spPr>
            <a:ln w="28575" cap="rnd">
              <a:noFill/>
              <a:round/>
            </a:ln>
            <a:effectLst/>
          </c:spPr>
          <c:marker>
            <c:symbol val="diamond"/>
            <c:size val="7"/>
            <c:spPr>
              <a:solidFill>
                <a:schemeClr val="tx2"/>
              </a:solidFill>
              <a:ln w="9525">
                <a:noFill/>
              </a:ln>
              <a:effectLst/>
            </c:spPr>
          </c:marker>
          <c:cat>
            <c:numRef>
              <c:f>[1]Feuil1!$B$4:$B$9</c:f>
              <c:numCache>
                <c:formatCode>General</c:formatCode>
                <c:ptCount val="6"/>
                <c:pt idx="0">
                  <c:v>2018</c:v>
                </c:pt>
                <c:pt idx="1">
                  <c:v>2019</c:v>
                </c:pt>
                <c:pt idx="2">
                  <c:v>2020</c:v>
                </c:pt>
                <c:pt idx="3">
                  <c:v>2021</c:v>
                </c:pt>
                <c:pt idx="4">
                  <c:v>2022</c:v>
                </c:pt>
                <c:pt idx="5">
                  <c:v>2023</c:v>
                </c:pt>
              </c:numCache>
            </c:numRef>
          </c:cat>
          <c:val>
            <c:numRef>
              <c:f>[1]Feuil1!$D$4:$D$9</c:f>
              <c:numCache>
                <c:formatCode>General</c:formatCode>
                <c:ptCount val="6"/>
                <c:pt idx="0">
                  <c:v>132.72</c:v>
                </c:pt>
                <c:pt idx="1">
                  <c:v>139.15</c:v>
                </c:pt>
                <c:pt idx="2">
                  <c:v>143.34</c:v>
                </c:pt>
                <c:pt idx="3">
                  <c:v>152.69</c:v>
                </c:pt>
                <c:pt idx="4">
                  <c:v>163.9</c:v>
                </c:pt>
                <c:pt idx="5">
                  <c:v>175.98</c:v>
                </c:pt>
              </c:numCache>
            </c:numRef>
          </c:val>
          <c:smooth val="0"/>
          <c:extLst>
            <c:ext xmlns:c16="http://schemas.microsoft.com/office/drawing/2014/chart" uri="{C3380CC4-5D6E-409C-BE32-E72D297353CC}">
              <c16:uniqueId val="{00000007-10B3-40B6-BC46-018FEE0DC497}"/>
            </c:ext>
          </c:extLst>
        </c:ser>
        <c:dLbls>
          <c:showLegendKey val="0"/>
          <c:showVal val="0"/>
          <c:showCatName val="0"/>
          <c:showSerName val="0"/>
          <c:showPercent val="0"/>
          <c:showBubbleSize val="0"/>
        </c:dLbls>
        <c:marker val="1"/>
        <c:smooth val="0"/>
        <c:axId val="331905327"/>
        <c:axId val="331901583"/>
      </c:lineChart>
      <c:catAx>
        <c:axId val="33189284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crossAx val="331905743"/>
        <c:crosses val="autoZero"/>
        <c:auto val="1"/>
        <c:lblAlgn val="ctr"/>
        <c:lblOffset val="100"/>
        <c:noMultiLvlLbl val="0"/>
      </c:catAx>
      <c:valAx>
        <c:axId val="331905743"/>
        <c:scaling>
          <c:orientation val="minMax"/>
          <c:max val="2"/>
        </c:scaling>
        <c:delete val="0"/>
        <c:axPos val="l"/>
        <c:title>
          <c:tx>
            <c:rich>
              <a:bodyPr rot="0" spcFirstLastPara="1" vertOverflow="ellipsis" wrap="square" anchor="ctr" anchorCtr="1"/>
              <a:lstStyle/>
              <a:p>
                <a:pPr>
                  <a:defRPr sz="16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r>
                  <a:rPr lang="fr-FR" b="1"/>
                  <a:t>Md€</a:t>
                </a:r>
              </a:p>
            </c:rich>
          </c:tx>
          <c:layout>
            <c:manualLayout>
              <c:xMode val="edge"/>
              <c:yMode val="edge"/>
              <c:x val="1.8808776500936663E-2"/>
              <c:y val="3.8379164142943664E-3"/>
            </c:manualLayout>
          </c:layout>
          <c:overlay val="0"/>
          <c:spPr>
            <a:noFill/>
            <a:ln>
              <a:noFill/>
            </a:ln>
            <a:effectLst/>
          </c:spPr>
          <c:txPr>
            <a:bodyPr rot="0" spcFirstLastPara="1" vertOverflow="ellipsis" wrap="square" anchor="ctr" anchorCtr="1"/>
            <a:lstStyle/>
            <a:p>
              <a:pPr>
                <a:defRPr sz="16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crossAx val="331892847"/>
        <c:crosses val="autoZero"/>
        <c:crossBetween val="between"/>
        <c:majorUnit val="0.2"/>
      </c:valAx>
      <c:valAx>
        <c:axId val="331901583"/>
        <c:scaling>
          <c:orientation val="minMax"/>
        </c:scaling>
        <c:delete val="0"/>
        <c:axPos val="r"/>
        <c:title>
          <c:tx>
            <c:rich>
              <a:bodyPr rot="0" spcFirstLastPara="1" vertOverflow="ellipsis" wrap="square" anchor="ctr" anchorCtr="1"/>
              <a:lstStyle/>
              <a:p>
                <a:pPr>
                  <a:defRPr sz="16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r>
                  <a:rPr lang="fr-FR" b="1"/>
                  <a:t>Milliers</a:t>
                </a:r>
              </a:p>
            </c:rich>
          </c:tx>
          <c:layout>
            <c:manualLayout>
              <c:xMode val="edge"/>
              <c:yMode val="edge"/>
              <c:x val="0.87550307923367421"/>
              <c:y val="7.6099333737129015E-4"/>
            </c:manualLayout>
          </c:layout>
          <c:overlay val="0"/>
          <c:spPr>
            <a:noFill/>
            <a:ln>
              <a:noFill/>
            </a:ln>
            <a:effectLst/>
          </c:spPr>
          <c:txPr>
            <a:bodyPr rot="0" spcFirstLastPara="1" vertOverflow="ellipsis" wrap="square" anchor="ctr" anchorCtr="1"/>
            <a:lstStyle/>
            <a:p>
              <a:pPr>
                <a:defRPr sz="16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crossAx val="331905327"/>
        <c:crosses val="max"/>
        <c:crossBetween val="between"/>
        <c:majorUnit val="20"/>
      </c:valAx>
      <c:catAx>
        <c:axId val="331905327"/>
        <c:scaling>
          <c:orientation val="minMax"/>
        </c:scaling>
        <c:delete val="1"/>
        <c:axPos val="b"/>
        <c:numFmt formatCode="General" sourceLinked="1"/>
        <c:majorTickMark val="out"/>
        <c:minorTickMark val="none"/>
        <c:tickLblPos val="nextTo"/>
        <c:crossAx val="331901583"/>
        <c:crosses val="autoZero"/>
        <c:auto val="1"/>
        <c:lblAlgn val="ctr"/>
        <c:lblOffset val="100"/>
        <c:noMultiLvlLbl val="0"/>
      </c:catAx>
      <c:spPr>
        <a:noFill/>
        <a:ln>
          <a:noFill/>
        </a:ln>
        <a:effectLst/>
      </c:spPr>
    </c:plotArea>
    <c:legend>
      <c:legendPos val="b"/>
      <c:layout>
        <c:manualLayout>
          <c:xMode val="edge"/>
          <c:yMode val="edge"/>
          <c:x val="5.1828521434820691E-3"/>
          <c:y val="0.86841817080557238"/>
          <c:w val="0.99241185476815397"/>
          <c:h val="0.1315818291944276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600" b="1">
          <a:solidFill>
            <a:sysClr val="windowText" lastClr="000000"/>
          </a:solidFill>
          <a:latin typeface="Calibri" panose="020F0502020204030204" pitchFamily="34" charset="0"/>
          <a:cs typeface="Calibri" panose="020F050202020403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554256868150292E-2"/>
          <c:y val="0.12112153372132831"/>
          <c:w val="0.86727335058973387"/>
          <c:h val="0.51455734337555636"/>
        </c:manualLayout>
      </c:layout>
      <c:barChart>
        <c:barDir val="col"/>
        <c:grouping val="clustered"/>
        <c:varyColors val="0"/>
        <c:ser>
          <c:idx val="0"/>
          <c:order val="0"/>
          <c:tx>
            <c:strRef>
              <c:f>'Graphique 2'!$C$30</c:f>
              <c:strCache>
                <c:ptCount val="1"/>
                <c:pt idx="0">
                  <c:v>Part dans les foyers imposables (axe de gauche)</c:v>
                </c:pt>
              </c:strCache>
            </c:strRef>
          </c:tx>
          <c:spPr>
            <a:solidFill>
              <a:srgbClr val="FDCF41"/>
            </a:solidFill>
            <a:ln w="25400">
              <a:solidFill>
                <a:srgbClr val="FDCF41"/>
              </a:solidFill>
            </a:ln>
            <a:effectLst/>
          </c:spPr>
          <c:invertIfNegative val="0"/>
          <c:cat>
            <c:strRef>
              <c:f>'Graphique 2'!$B$31:$B$34</c:f>
              <c:strCache>
                <c:ptCount val="4"/>
                <c:pt idx="0">
                  <c:v>1,3 à 2,5</c:v>
                </c:pt>
                <c:pt idx="1">
                  <c:v>2,5 à 5</c:v>
                </c:pt>
                <c:pt idx="2">
                  <c:v>5 à 10</c:v>
                </c:pt>
                <c:pt idx="3">
                  <c:v>10 et plus</c:v>
                </c:pt>
              </c:strCache>
            </c:strRef>
          </c:cat>
          <c:val>
            <c:numRef>
              <c:f>'Graphique 2'!$C$31:$C$34</c:f>
              <c:numCache>
                <c:formatCode>#\ ##0.0_ ;\-#\ ##0.0\ </c:formatCode>
                <c:ptCount val="4"/>
                <c:pt idx="0">
                  <c:v>72.959995454028871</c:v>
                </c:pt>
                <c:pt idx="1">
                  <c:v>21.805887032617342</c:v>
                </c:pt>
                <c:pt idx="2">
                  <c:v>4.2243436754176615</c:v>
                </c:pt>
                <c:pt idx="3">
                  <c:v>1.0097738379361292</c:v>
                </c:pt>
              </c:numCache>
            </c:numRef>
          </c:val>
          <c:extLst>
            <c:ext xmlns:c16="http://schemas.microsoft.com/office/drawing/2014/chart" uri="{C3380CC4-5D6E-409C-BE32-E72D297353CC}">
              <c16:uniqueId val="{00000001-D078-40F3-81C4-96925618019D}"/>
            </c:ext>
          </c:extLst>
        </c:ser>
        <c:ser>
          <c:idx val="1"/>
          <c:order val="1"/>
          <c:tx>
            <c:strRef>
              <c:f>'Graphique 2'!$D$30</c:f>
              <c:strCache>
                <c:ptCount val="1"/>
                <c:pt idx="0">
                  <c:v>Part dans l'IFI total (axe de gauche)</c:v>
                </c:pt>
              </c:strCache>
            </c:strRef>
          </c:tx>
          <c:spPr>
            <a:solidFill>
              <a:srgbClr val="4286EA"/>
            </a:solidFill>
            <a:ln>
              <a:solidFill>
                <a:srgbClr val="4286EA"/>
              </a:solidFill>
            </a:ln>
            <a:effectLst/>
          </c:spPr>
          <c:invertIfNegative val="0"/>
          <c:cat>
            <c:strRef>
              <c:f>'Graphique 2'!$B$31:$B$34</c:f>
              <c:strCache>
                <c:ptCount val="4"/>
                <c:pt idx="0">
                  <c:v>1,3 à 2,5</c:v>
                </c:pt>
                <c:pt idx="1">
                  <c:v>2,5 à 5</c:v>
                </c:pt>
                <c:pt idx="2">
                  <c:v>5 à 10</c:v>
                </c:pt>
                <c:pt idx="3">
                  <c:v>10 et plus</c:v>
                </c:pt>
              </c:strCache>
            </c:strRef>
          </c:cat>
          <c:val>
            <c:numRef>
              <c:f>'Graphique 2'!$D$31:$D$34</c:f>
              <c:numCache>
                <c:formatCode>#\ ##0.0_ ;\-#\ ##0.0\ </c:formatCode>
                <c:ptCount val="4"/>
                <c:pt idx="0">
                  <c:v>34.354855301127394</c:v>
                </c:pt>
                <c:pt idx="1">
                  <c:v>33.29035918740005</c:v>
                </c:pt>
                <c:pt idx="2">
                  <c:v>18.582312085632331</c:v>
                </c:pt>
                <c:pt idx="3">
                  <c:v>13.772473425840227</c:v>
                </c:pt>
              </c:numCache>
            </c:numRef>
          </c:val>
          <c:extLst>
            <c:ext xmlns:c16="http://schemas.microsoft.com/office/drawing/2014/chart" uri="{C3380CC4-5D6E-409C-BE32-E72D297353CC}">
              <c16:uniqueId val="{00000000-D078-40F3-81C4-96925618019D}"/>
            </c:ext>
          </c:extLst>
        </c:ser>
        <c:dLbls>
          <c:showLegendKey val="0"/>
          <c:showVal val="0"/>
          <c:showCatName val="0"/>
          <c:showSerName val="0"/>
          <c:showPercent val="0"/>
          <c:showBubbleSize val="0"/>
        </c:dLbls>
        <c:gapWidth val="150"/>
        <c:axId val="435975584"/>
        <c:axId val="435967680"/>
      </c:barChart>
      <c:scatterChart>
        <c:scatterStyle val="lineMarker"/>
        <c:varyColors val="0"/>
        <c:ser>
          <c:idx val="2"/>
          <c:order val="2"/>
          <c:tx>
            <c:strRef>
              <c:f>'Graphique 2'!$E$30</c:f>
              <c:strCache>
                <c:ptCount val="1"/>
                <c:pt idx="0">
                  <c:v>Montant moyen d'IFI payé (axe de droite)</c:v>
                </c:pt>
              </c:strCache>
            </c:strRef>
          </c:tx>
          <c:spPr>
            <a:ln w="25400" cap="rnd">
              <a:noFill/>
              <a:round/>
            </a:ln>
            <a:effectLst/>
          </c:spPr>
          <c:marker>
            <c:symbol val="diamond"/>
            <c:size val="8"/>
            <c:spPr>
              <a:solidFill>
                <a:schemeClr val="accent1">
                  <a:lumMod val="50000"/>
                </a:schemeClr>
              </a:solidFill>
              <a:ln w="9525">
                <a:noFill/>
              </a:ln>
              <a:effectLst/>
            </c:spPr>
          </c:marker>
          <c:xVal>
            <c:strRef>
              <c:f>'Graphique 2'!$B$31:$B$34</c:f>
              <c:strCache>
                <c:ptCount val="4"/>
                <c:pt idx="0">
                  <c:v>1,3 à 2,5</c:v>
                </c:pt>
                <c:pt idx="1">
                  <c:v>2,5 à 5</c:v>
                </c:pt>
                <c:pt idx="2">
                  <c:v>5 à 10</c:v>
                </c:pt>
                <c:pt idx="3">
                  <c:v>10 et plus</c:v>
                </c:pt>
              </c:strCache>
            </c:strRef>
          </c:xVal>
          <c:yVal>
            <c:numRef>
              <c:f>'Graphique 2'!$E$31:$E$34</c:f>
              <c:numCache>
                <c:formatCode>#\ ##0_ ;\-#\ ##0\ </c:formatCode>
                <c:ptCount val="4"/>
                <c:pt idx="0">
                  <c:v>5212</c:v>
                </c:pt>
                <c:pt idx="1">
                  <c:v>16897</c:v>
                </c:pt>
                <c:pt idx="2">
                  <c:v>48686</c:v>
                </c:pt>
                <c:pt idx="3">
                  <c:v>150957</c:v>
                </c:pt>
              </c:numCache>
            </c:numRef>
          </c:yVal>
          <c:smooth val="0"/>
          <c:extLst>
            <c:ext xmlns:c16="http://schemas.microsoft.com/office/drawing/2014/chart" uri="{C3380CC4-5D6E-409C-BE32-E72D297353CC}">
              <c16:uniqueId val="{00000000-16E2-4B45-9329-C2E72888358C}"/>
            </c:ext>
          </c:extLst>
        </c:ser>
        <c:dLbls>
          <c:showLegendKey val="0"/>
          <c:showVal val="0"/>
          <c:showCatName val="0"/>
          <c:showSerName val="0"/>
          <c:showPercent val="0"/>
          <c:showBubbleSize val="0"/>
        </c:dLbls>
        <c:axId val="1939545215"/>
        <c:axId val="1499244463"/>
      </c:scatterChart>
      <c:catAx>
        <c:axId val="435975584"/>
        <c:scaling>
          <c:orientation val="minMax"/>
        </c:scaling>
        <c:delete val="0"/>
        <c:axPos val="b"/>
        <c:title>
          <c:tx>
            <c:rich>
              <a:bodyPr rot="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r>
                  <a:rPr lang="fr-FR" sz="1600"/>
                  <a:t>Tranche de patrimoine (M€)</a:t>
                </a:r>
              </a:p>
            </c:rich>
          </c:tx>
          <c:layout>
            <c:manualLayout>
              <c:xMode val="edge"/>
              <c:yMode val="edge"/>
              <c:x val="0.29773752712864204"/>
              <c:y val="0.71448111377382184"/>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title>
        <c:numFmt formatCode="#,##0.0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crossAx val="435967680"/>
        <c:crosses val="autoZero"/>
        <c:auto val="1"/>
        <c:lblAlgn val="ctr"/>
        <c:lblOffset val="100"/>
        <c:noMultiLvlLbl val="0"/>
      </c:catAx>
      <c:valAx>
        <c:axId val="435967680"/>
        <c:scaling>
          <c:orientation val="minMax"/>
          <c:max val="75"/>
          <c:min val="0"/>
        </c:scaling>
        <c:delete val="0"/>
        <c:axPos val="l"/>
        <c:title>
          <c:tx>
            <c:rich>
              <a:bodyPr rot="0" spcFirstLastPara="1" vertOverflow="ellipsis" wrap="square" anchor="ctr" anchorCtr="1"/>
              <a:lstStyle/>
              <a:p>
                <a:pPr>
                  <a:defRPr sz="18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r>
                  <a:rPr lang="fr-FR" sz="1800"/>
                  <a:t>%</a:t>
                </a:r>
              </a:p>
            </c:rich>
          </c:tx>
          <c:layout>
            <c:manualLayout>
              <c:xMode val="edge"/>
              <c:yMode val="edge"/>
              <c:x val="1.0917362158990033E-2"/>
              <c:y val="1.4218874814561203E-3"/>
            </c:manualLayout>
          </c:layout>
          <c:overlay val="0"/>
          <c:spPr>
            <a:noFill/>
            <a:ln>
              <a:noFill/>
            </a:ln>
            <a:effectLst/>
          </c:spPr>
          <c:txPr>
            <a:bodyPr rot="0" spcFirstLastPara="1" vertOverflow="ellipsis" wrap="square" anchor="ctr" anchorCtr="1"/>
            <a:lstStyle/>
            <a:p>
              <a:pPr>
                <a:defRPr sz="18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crossAx val="435975584"/>
        <c:crosses val="autoZero"/>
        <c:crossBetween val="between"/>
        <c:majorUnit val="15"/>
      </c:valAx>
      <c:valAx>
        <c:axId val="1499244463"/>
        <c:scaling>
          <c:orientation val="minMax"/>
        </c:scaling>
        <c:delete val="0"/>
        <c:axPos val="r"/>
        <c:title>
          <c:tx>
            <c:rich>
              <a:bodyPr rot="0" spcFirstLastPara="1" vertOverflow="ellipsis" wrap="square" anchor="ctr" anchorCtr="1"/>
              <a:lstStyle/>
              <a:p>
                <a:pPr>
                  <a:defRPr sz="18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r>
                  <a:rPr lang="fr-FR" sz="1800"/>
                  <a:t>Euros</a:t>
                </a:r>
              </a:p>
            </c:rich>
          </c:tx>
          <c:layout>
            <c:manualLayout>
              <c:xMode val="edge"/>
              <c:yMode val="edge"/>
              <c:x val="0.88276572601604542"/>
              <c:y val="1.4218874814561203E-3"/>
            </c:manualLayout>
          </c:layout>
          <c:overlay val="0"/>
          <c:spPr>
            <a:noFill/>
            <a:ln>
              <a:noFill/>
            </a:ln>
            <a:effectLst/>
          </c:spPr>
          <c:txPr>
            <a:bodyPr rot="0" spcFirstLastPara="1" vertOverflow="ellipsis" wrap="square" anchor="ctr" anchorCtr="1"/>
            <a:lstStyle/>
            <a:p>
              <a:pPr>
                <a:defRPr sz="18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title>
        <c:numFmt formatCode="#\ ##0_ ;\-#\ ##0\ "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crossAx val="1939545215"/>
        <c:crosses val="max"/>
        <c:crossBetween val="midCat"/>
      </c:valAx>
      <c:valAx>
        <c:axId val="1939545215"/>
        <c:scaling>
          <c:orientation val="minMax"/>
        </c:scaling>
        <c:delete val="1"/>
        <c:axPos val="b"/>
        <c:majorTickMark val="out"/>
        <c:minorTickMark val="none"/>
        <c:tickLblPos val="nextTo"/>
        <c:crossAx val="1499244463"/>
        <c:crosses val="autoZero"/>
        <c:crossBetween val="midCat"/>
      </c:valAx>
      <c:spPr>
        <a:noFill/>
        <a:ln>
          <a:noFill/>
        </a:ln>
        <a:effectLst/>
      </c:spPr>
    </c:plotArea>
    <c:legend>
      <c:legendPos val="b"/>
      <c:layout>
        <c:manualLayout>
          <c:xMode val="edge"/>
          <c:yMode val="edge"/>
          <c:x val="0"/>
          <c:y val="0.80586146296930272"/>
          <c:w val="0.99625987218949552"/>
          <c:h val="0.19413853703069725"/>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b="1">
          <a:solidFill>
            <a:sysClr val="windowText" lastClr="000000"/>
          </a:solidFill>
          <a:latin typeface="Calibri" panose="020F0502020204030204" pitchFamily="34" charset="0"/>
          <a:cs typeface="Calibri" panose="020F050202020403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123130072271703E-2"/>
          <c:y val="0.12130936457111535"/>
          <c:w val="0.93957803817191232"/>
          <c:h val="0.70634515323421254"/>
        </c:manualLayout>
      </c:layout>
      <c:barChart>
        <c:barDir val="col"/>
        <c:grouping val="clustered"/>
        <c:varyColors val="0"/>
        <c:ser>
          <c:idx val="0"/>
          <c:order val="0"/>
          <c:tx>
            <c:strRef>
              <c:f>'Graphique 3'!$B$34</c:f>
              <c:strCache>
                <c:ptCount val="1"/>
                <c:pt idx="0">
                  <c:v>Résidence principale</c:v>
                </c:pt>
              </c:strCache>
            </c:strRef>
          </c:tx>
          <c:spPr>
            <a:solidFill>
              <a:srgbClr val="4286EA"/>
            </a:solidFill>
            <a:ln>
              <a:noFill/>
            </a:ln>
            <a:effectLst/>
          </c:spPr>
          <c:invertIfNegative val="0"/>
          <c:cat>
            <c:strRef>
              <c:f>'Graphique 3'!$C$33:$F$33</c:f>
              <c:strCache>
                <c:ptCount val="4"/>
                <c:pt idx="0">
                  <c:v>1,3 à de 2,5</c:v>
                </c:pt>
                <c:pt idx="1">
                  <c:v>2,5 à 5</c:v>
                </c:pt>
                <c:pt idx="2">
                  <c:v>5 à 10</c:v>
                </c:pt>
                <c:pt idx="3">
                  <c:v>Plus de 10</c:v>
                </c:pt>
              </c:strCache>
            </c:strRef>
          </c:cat>
          <c:val>
            <c:numRef>
              <c:f>'Graphique 3'!$C$34:$F$34</c:f>
              <c:numCache>
                <c:formatCode>#\ ##0.0_ ;\-#\ ##0.0\ </c:formatCode>
                <c:ptCount val="4"/>
                <c:pt idx="0">
                  <c:v>0.54824899999999999</c:v>
                </c:pt>
                <c:pt idx="1">
                  <c:v>0.69538999999999995</c:v>
                </c:pt>
                <c:pt idx="2">
                  <c:v>0.92304600000000003</c:v>
                </c:pt>
                <c:pt idx="3">
                  <c:v>1.352163</c:v>
                </c:pt>
              </c:numCache>
            </c:numRef>
          </c:val>
          <c:extLst>
            <c:ext xmlns:c16="http://schemas.microsoft.com/office/drawing/2014/chart" uri="{C3380CC4-5D6E-409C-BE32-E72D297353CC}">
              <c16:uniqueId val="{00000000-03B3-4C76-B786-248E5988DEF8}"/>
            </c:ext>
          </c:extLst>
        </c:ser>
        <c:ser>
          <c:idx val="1"/>
          <c:order val="1"/>
          <c:tx>
            <c:strRef>
              <c:f>'Graphique 3'!$B$35</c:f>
              <c:strCache>
                <c:ptCount val="1"/>
                <c:pt idx="0">
                  <c:v>Autres immeubles</c:v>
                </c:pt>
              </c:strCache>
            </c:strRef>
          </c:tx>
          <c:spPr>
            <a:solidFill>
              <a:schemeClr val="accent1">
                <a:lumMod val="50000"/>
              </a:schemeClr>
            </a:solidFill>
            <a:ln>
              <a:noFill/>
            </a:ln>
            <a:effectLst/>
          </c:spPr>
          <c:invertIfNegative val="0"/>
          <c:cat>
            <c:strRef>
              <c:f>'Graphique 3'!$C$33:$F$33</c:f>
              <c:strCache>
                <c:ptCount val="4"/>
                <c:pt idx="0">
                  <c:v>1,3 à de 2,5</c:v>
                </c:pt>
                <c:pt idx="1">
                  <c:v>2,5 à 5</c:v>
                </c:pt>
                <c:pt idx="2">
                  <c:v>5 à 10</c:v>
                </c:pt>
                <c:pt idx="3">
                  <c:v>Plus de 10</c:v>
                </c:pt>
              </c:strCache>
            </c:strRef>
          </c:cat>
          <c:val>
            <c:numRef>
              <c:f>'Graphique 3'!$C$35:$F$35</c:f>
              <c:numCache>
                <c:formatCode>#\ ##0.0_ ;\-#\ ##0.0\ </c:formatCode>
                <c:ptCount val="4"/>
                <c:pt idx="0">
                  <c:v>1.0088969999999999</c:v>
                </c:pt>
                <c:pt idx="1">
                  <c:v>1.8608</c:v>
                </c:pt>
                <c:pt idx="2">
                  <c:v>3.4033790000000002</c:v>
                </c:pt>
                <c:pt idx="3">
                  <c:v>6.8505630000000002</c:v>
                </c:pt>
              </c:numCache>
            </c:numRef>
          </c:val>
          <c:extLst>
            <c:ext xmlns:c16="http://schemas.microsoft.com/office/drawing/2014/chart" uri="{C3380CC4-5D6E-409C-BE32-E72D297353CC}">
              <c16:uniqueId val="{00000001-03B3-4C76-B786-248E5988DEF8}"/>
            </c:ext>
          </c:extLst>
        </c:ser>
        <c:ser>
          <c:idx val="2"/>
          <c:order val="2"/>
          <c:tx>
            <c:strRef>
              <c:f>'Graphique 3'!$B$36</c:f>
              <c:strCache>
                <c:ptCount val="1"/>
                <c:pt idx="0">
                  <c:v>Immobilier indirect</c:v>
                </c:pt>
              </c:strCache>
            </c:strRef>
          </c:tx>
          <c:spPr>
            <a:solidFill>
              <a:srgbClr val="FDCF41"/>
            </a:solidFill>
            <a:ln>
              <a:noFill/>
            </a:ln>
            <a:effectLst/>
          </c:spPr>
          <c:invertIfNegative val="0"/>
          <c:cat>
            <c:strRef>
              <c:f>'Graphique 3'!$C$33:$F$33</c:f>
              <c:strCache>
                <c:ptCount val="4"/>
                <c:pt idx="0">
                  <c:v>1,3 à de 2,5</c:v>
                </c:pt>
                <c:pt idx="1">
                  <c:v>2,5 à 5</c:v>
                </c:pt>
                <c:pt idx="2">
                  <c:v>5 à 10</c:v>
                </c:pt>
                <c:pt idx="3">
                  <c:v>Plus de 10</c:v>
                </c:pt>
              </c:strCache>
            </c:strRef>
          </c:cat>
          <c:val>
            <c:numRef>
              <c:f>'Graphique 3'!$C$36:$F$36</c:f>
              <c:numCache>
                <c:formatCode>#\ ##0.0_ ;\-#\ ##0.0\ </c:formatCode>
                <c:ptCount val="4"/>
                <c:pt idx="0">
                  <c:v>0.296294</c:v>
                </c:pt>
                <c:pt idx="1">
                  <c:v>0.88212900000000005</c:v>
                </c:pt>
                <c:pt idx="2">
                  <c:v>2.532823</c:v>
                </c:pt>
                <c:pt idx="3">
                  <c:v>10.429962</c:v>
                </c:pt>
              </c:numCache>
            </c:numRef>
          </c:val>
          <c:extLst>
            <c:ext xmlns:c16="http://schemas.microsoft.com/office/drawing/2014/chart" uri="{C3380CC4-5D6E-409C-BE32-E72D297353CC}">
              <c16:uniqueId val="{00000002-03B3-4C76-B786-248E5988DEF8}"/>
            </c:ext>
          </c:extLst>
        </c:ser>
        <c:ser>
          <c:idx val="3"/>
          <c:order val="3"/>
          <c:tx>
            <c:strRef>
              <c:f>'Graphique 3'!$B$37</c:f>
              <c:strCache>
                <c:ptCount val="1"/>
                <c:pt idx="0">
                  <c:v>Dettes</c:v>
                </c:pt>
              </c:strCache>
            </c:strRef>
          </c:tx>
          <c:spPr>
            <a:solidFill>
              <a:srgbClr val="FF8D7E"/>
            </a:solidFill>
            <a:ln>
              <a:noFill/>
            </a:ln>
            <a:effectLst/>
          </c:spPr>
          <c:invertIfNegative val="0"/>
          <c:cat>
            <c:strRef>
              <c:f>'Graphique 3'!$C$33:$F$33</c:f>
              <c:strCache>
                <c:ptCount val="4"/>
                <c:pt idx="0">
                  <c:v>1,3 à de 2,5</c:v>
                </c:pt>
                <c:pt idx="1">
                  <c:v>2,5 à 5</c:v>
                </c:pt>
                <c:pt idx="2">
                  <c:v>5 à 10</c:v>
                </c:pt>
                <c:pt idx="3">
                  <c:v>Plus de 10</c:v>
                </c:pt>
              </c:strCache>
            </c:strRef>
          </c:cat>
          <c:val>
            <c:numRef>
              <c:f>'Graphique 3'!$C$37:$F$37</c:f>
              <c:numCache>
                <c:formatCode>#\ ##0.0_ ;\-#\ ##0.0\ </c:formatCode>
                <c:ptCount val="4"/>
                <c:pt idx="0">
                  <c:v>-0.12504699999999999</c:v>
                </c:pt>
                <c:pt idx="1">
                  <c:v>-0.214666</c:v>
                </c:pt>
                <c:pt idx="2">
                  <c:v>-0.370147</c:v>
                </c:pt>
                <c:pt idx="3">
                  <c:v>-0.78266999999999998</c:v>
                </c:pt>
              </c:numCache>
            </c:numRef>
          </c:val>
          <c:extLst>
            <c:ext xmlns:c16="http://schemas.microsoft.com/office/drawing/2014/chart" uri="{C3380CC4-5D6E-409C-BE32-E72D297353CC}">
              <c16:uniqueId val="{00000003-03B3-4C76-B786-248E5988DEF8}"/>
            </c:ext>
          </c:extLst>
        </c:ser>
        <c:ser>
          <c:idx val="4"/>
          <c:order val="4"/>
          <c:tx>
            <c:strRef>
              <c:f>'Graphique 3'!$B$38</c:f>
              <c:strCache>
                <c:ptCount val="1"/>
                <c:pt idx="0">
                  <c:v>Divers</c:v>
                </c:pt>
              </c:strCache>
            </c:strRef>
          </c:tx>
          <c:spPr>
            <a:solidFill>
              <a:schemeClr val="accent6">
                <a:lumMod val="75000"/>
              </a:schemeClr>
            </a:solidFill>
            <a:ln>
              <a:noFill/>
            </a:ln>
            <a:effectLst/>
          </c:spPr>
          <c:invertIfNegative val="0"/>
          <c:cat>
            <c:strRef>
              <c:f>'Graphique 3'!$C$33:$F$33</c:f>
              <c:strCache>
                <c:ptCount val="4"/>
                <c:pt idx="0">
                  <c:v>1,3 à de 2,5</c:v>
                </c:pt>
                <c:pt idx="1">
                  <c:v>2,5 à 5</c:v>
                </c:pt>
                <c:pt idx="2">
                  <c:v>5 à 10</c:v>
                </c:pt>
                <c:pt idx="3">
                  <c:v>Plus de 10</c:v>
                </c:pt>
              </c:strCache>
            </c:strRef>
          </c:cat>
          <c:val>
            <c:numRef>
              <c:f>'Graphique 3'!$C$38:$F$38</c:f>
              <c:numCache>
                <c:formatCode>#\ ##0.0_ ;\-#\ ##0.0\ </c:formatCode>
                <c:ptCount val="4"/>
                <c:pt idx="0">
                  <c:v>3.3252999999999998E-2</c:v>
                </c:pt>
                <c:pt idx="1">
                  <c:v>6.2991000000000005E-2</c:v>
                </c:pt>
                <c:pt idx="2">
                  <c:v>0.102087</c:v>
                </c:pt>
                <c:pt idx="3">
                  <c:v>0.28464899999999999</c:v>
                </c:pt>
              </c:numCache>
            </c:numRef>
          </c:val>
          <c:extLst>
            <c:ext xmlns:c16="http://schemas.microsoft.com/office/drawing/2014/chart" uri="{C3380CC4-5D6E-409C-BE32-E72D297353CC}">
              <c16:uniqueId val="{00000008-03B3-4C76-B786-248E5988DEF8}"/>
            </c:ext>
          </c:extLst>
        </c:ser>
        <c:dLbls>
          <c:showLegendKey val="0"/>
          <c:showVal val="0"/>
          <c:showCatName val="0"/>
          <c:showSerName val="0"/>
          <c:showPercent val="0"/>
          <c:showBubbleSize val="0"/>
        </c:dLbls>
        <c:gapWidth val="219"/>
        <c:axId val="440398383"/>
        <c:axId val="440395471"/>
      </c:barChart>
      <c:catAx>
        <c:axId val="440398383"/>
        <c:scaling>
          <c:orientation val="minMax"/>
        </c:scaling>
        <c:delete val="0"/>
        <c:axPos val="b"/>
        <c:title>
          <c:tx>
            <c:rich>
              <a:bodyPr rot="0" spcFirstLastPara="1" vertOverflow="ellipsis" vert="horz" wrap="square" anchor="ctr" anchorCtr="1"/>
              <a:lstStyle/>
              <a:p>
                <a:pPr>
                  <a:defRPr sz="20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r>
                  <a:rPr lang="fr-FR" sz="2000" b="1">
                    <a:solidFill>
                      <a:sysClr val="windowText" lastClr="000000"/>
                    </a:solidFill>
                  </a:rPr>
                  <a:t>Tranche de patrimoine (en M€)</a:t>
                </a:r>
              </a:p>
            </c:rich>
          </c:tx>
          <c:layout>
            <c:manualLayout>
              <c:xMode val="edge"/>
              <c:yMode val="edge"/>
              <c:x val="0.313994104777304"/>
              <c:y val="0.90582281577998625"/>
            </c:manualLayout>
          </c:layout>
          <c:overlay val="0"/>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crossAx val="440395471"/>
        <c:crosses val="autoZero"/>
        <c:auto val="1"/>
        <c:lblAlgn val="ctr"/>
        <c:lblOffset val="220"/>
        <c:noMultiLvlLbl val="0"/>
      </c:catAx>
      <c:valAx>
        <c:axId val="440395471"/>
        <c:scaling>
          <c:orientation val="minMax"/>
          <c:max val="11"/>
          <c:min val="-1"/>
        </c:scaling>
        <c:delete val="0"/>
        <c:axPos val="l"/>
        <c:title>
          <c:tx>
            <c:rich>
              <a:bodyPr rot="0" spcFirstLastPara="1" vertOverflow="ellipsis" wrap="square" anchor="ctr" anchorCtr="1"/>
              <a:lstStyle/>
              <a:p>
                <a:pPr>
                  <a:defRPr sz="20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r>
                  <a:rPr lang="fr-FR" sz="2000" b="1"/>
                  <a:t>M€</a:t>
                </a:r>
              </a:p>
            </c:rich>
          </c:tx>
          <c:layout>
            <c:manualLayout>
              <c:xMode val="edge"/>
              <c:yMode val="edge"/>
              <c:x val="1.1916027508368178E-2"/>
              <c:y val="1.5407425762857934E-2"/>
            </c:manualLayout>
          </c:layout>
          <c:overlay val="0"/>
          <c:spPr>
            <a:noFill/>
            <a:ln>
              <a:noFill/>
            </a:ln>
            <a:effectLst/>
          </c:spPr>
          <c:txPr>
            <a:bodyPr rot="0" spcFirstLastPara="1" vertOverflow="ellipsis" wrap="square" anchor="ctr" anchorCtr="1"/>
            <a:lstStyle/>
            <a:p>
              <a:pPr>
                <a:defRPr sz="20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title>
        <c:numFmt formatCode="General"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20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crossAx val="440398383"/>
        <c:crosses val="autoZero"/>
        <c:crossBetween val="between"/>
        <c:majorUnit val="1"/>
      </c:valAx>
      <c:spPr>
        <a:noFill/>
        <a:ln>
          <a:noFill/>
        </a:ln>
        <a:effectLst/>
      </c:spPr>
    </c:plotArea>
    <c:legend>
      <c:legendPos val="b"/>
      <c:layout>
        <c:manualLayout>
          <c:xMode val="edge"/>
          <c:yMode val="edge"/>
          <c:x val="0.13198016829255649"/>
          <c:y val="0.11351782434413263"/>
          <c:w val="0.61387793818955916"/>
          <c:h val="0.22161838743896439"/>
        </c:manualLayout>
      </c:layout>
      <c:overlay val="0"/>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200" b="1">
          <a:solidFill>
            <a:sysClr val="windowText" lastClr="000000"/>
          </a:solidFill>
          <a:latin typeface="Calibri" panose="020F0502020204030204" pitchFamily="34" charset="0"/>
          <a:cs typeface="Calibri" panose="020F050202020403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870516185476821E-2"/>
          <c:y val="8.9503121442265743E-2"/>
          <c:w val="0.86265989114789754"/>
          <c:h val="0.64575441169937642"/>
        </c:manualLayout>
      </c:layout>
      <c:barChart>
        <c:barDir val="col"/>
        <c:grouping val="clustered"/>
        <c:varyColors val="0"/>
        <c:ser>
          <c:idx val="1"/>
          <c:order val="1"/>
          <c:tx>
            <c:strRef>
              <c:f>'Graphique 4'!$D$33</c:f>
              <c:strCache>
                <c:ptCount val="1"/>
                <c:pt idx="0">
                  <c:v>Part de la classe d'âge</c:v>
                </c:pt>
              </c:strCache>
            </c:strRef>
          </c:tx>
          <c:spPr>
            <a:solidFill>
              <a:srgbClr val="FDCF41"/>
            </a:solidFill>
            <a:ln>
              <a:solidFill>
                <a:srgbClr val="FDCF41"/>
              </a:solidFill>
            </a:ln>
            <a:effectLst/>
          </c:spPr>
          <c:invertIfNegative val="0"/>
          <c:cat>
            <c:strRef>
              <c:f>'Graphique 4'!$B$34:$B$38</c:f>
              <c:strCache>
                <c:ptCount val="5"/>
                <c:pt idx="0">
                  <c:v>Moins 
de 25 ans</c:v>
                </c:pt>
                <c:pt idx="1">
                  <c:v>45 à 54 ans</c:v>
                </c:pt>
                <c:pt idx="2">
                  <c:v>55 à 64 ans</c:v>
                </c:pt>
                <c:pt idx="3">
                  <c:v>65 à 74 ans</c:v>
                </c:pt>
                <c:pt idx="4">
                  <c:v>75 ans 
et plus</c:v>
                </c:pt>
              </c:strCache>
            </c:strRef>
          </c:cat>
          <c:val>
            <c:numRef>
              <c:f>'Graphique 4'!$D$34:$D$38</c:f>
              <c:numCache>
                <c:formatCode>_-* #\ ##0.0_-;\-* #\ ##0.0_-;_-* "-"??_-;_-@_-</c:formatCode>
                <c:ptCount val="5"/>
                <c:pt idx="0">
                  <c:v>2.5</c:v>
                </c:pt>
                <c:pt idx="1">
                  <c:v>8.4691442209341972</c:v>
                </c:pt>
                <c:pt idx="2">
                  <c:v>22.2</c:v>
                </c:pt>
                <c:pt idx="3">
                  <c:v>31.058643027616771</c:v>
                </c:pt>
                <c:pt idx="4">
                  <c:v>35.748380497783842</c:v>
                </c:pt>
              </c:numCache>
            </c:numRef>
          </c:val>
          <c:extLst>
            <c:ext xmlns:c16="http://schemas.microsoft.com/office/drawing/2014/chart" uri="{C3380CC4-5D6E-409C-BE32-E72D297353CC}">
              <c16:uniqueId val="{00000000-54D9-4E9C-A402-84227CBC7399}"/>
            </c:ext>
          </c:extLst>
        </c:ser>
        <c:dLbls>
          <c:showLegendKey val="0"/>
          <c:showVal val="0"/>
          <c:showCatName val="0"/>
          <c:showSerName val="0"/>
          <c:showPercent val="0"/>
          <c:showBubbleSize val="0"/>
        </c:dLbls>
        <c:gapWidth val="219"/>
        <c:axId val="1740117552"/>
        <c:axId val="1740117968"/>
      </c:barChart>
      <c:scatterChart>
        <c:scatterStyle val="lineMarker"/>
        <c:varyColors val="0"/>
        <c:ser>
          <c:idx val="0"/>
          <c:order val="0"/>
          <c:tx>
            <c:strRef>
              <c:f>'Graphique 4'!$C$33</c:f>
              <c:strCache>
                <c:ptCount val="1"/>
                <c:pt idx="0">
                  <c:v>Montant moyen de patrimoine (axe de droite)</c:v>
                </c:pt>
              </c:strCache>
            </c:strRef>
          </c:tx>
          <c:spPr>
            <a:ln w="76200" cap="rnd">
              <a:noFill/>
              <a:round/>
            </a:ln>
            <a:effectLst/>
          </c:spPr>
          <c:marker>
            <c:symbol val="diamond"/>
            <c:size val="7"/>
            <c:spPr>
              <a:solidFill>
                <a:schemeClr val="accent1">
                  <a:lumMod val="50000"/>
                </a:schemeClr>
              </a:solidFill>
              <a:ln w="76200">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'Graphique 4'!$B$34:$B$38</c:f>
              <c:strCache>
                <c:ptCount val="5"/>
                <c:pt idx="0">
                  <c:v>Moins 
de 25 ans</c:v>
                </c:pt>
                <c:pt idx="1">
                  <c:v>45 à 54 ans</c:v>
                </c:pt>
                <c:pt idx="2">
                  <c:v>55 à 64 ans</c:v>
                </c:pt>
                <c:pt idx="3">
                  <c:v>65 à 74 ans</c:v>
                </c:pt>
                <c:pt idx="4">
                  <c:v>75 ans 
et plus</c:v>
                </c:pt>
              </c:strCache>
            </c:strRef>
          </c:xVal>
          <c:yVal>
            <c:numRef>
              <c:f>'Graphique 4'!$C$34:$C$38</c:f>
              <c:numCache>
                <c:formatCode>_(* #,##0.00_);_(* \(#,##0.00\);_(* "-"??_);_(@_)</c:formatCode>
                <c:ptCount val="5"/>
                <c:pt idx="0">
                  <c:v>2.7</c:v>
                </c:pt>
                <c:pt idx="1">
                  <c:v>2.4700000000000002</c:v>
                </c:pt>
                <c:pt idx="2">
                  <c:v>2.4300000000000002</c:v>
                </c:pt>
                <c:pt idx="3">
                  <c:v>2.41</c:v>
                </c:pt>
                <c:pt idx="4">
                  <c:v>2.52</c:v>
                </c:pt>
              </c:numCache>
            </c:numRef>
          </c:yVal>
          <c:smooth val="0"/>
          <c:extLst>
            <c:ext xmlns:c16="http://schemas.microsoft.com/office/drawing/2014/chart" uri="{C3380CC4-5D6E-409C-BE32-E72D297353CC}">
              <c16:uniqueId val="{00000006-54D9-4E9C-A402-84227CBC7399}"/>
            </c:ext>
          </c:extLst>
        </c:ser>
        <c:dLbls>
          <c:showLegendKey val="0"/>
          <c:showVal val="0"/>
          <c:showCatName val="0"/>
          <c:showSerName val="0"/>
          <c:showPercent val="0"/>
          <c:showBubbleSize val="0"/>
        </c:dLbls>
        <c:axId val="1953847568"/>
        <c:axId val="1953844240"/>
      </c:scatterChart>
      <c:catAx>
        <c:axId val="17401175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crossAx val="1740117968"/>
        <c:crosses val="autoZero"/>
        <c:auto val="1"/>
        <c:lblAlgn val="ctr"/>
        <c:lblOffset val="100"/>
        <c:noMultiLvlLbl val="0"/>
      </c:catAx>
      <c:valAx>
        <c:axId val="1740117968"/>
        <c:scaling>
          <c:orientation val="minMax"/>
          <c:max val="45"/>
          <c:min val="0"/>
        </c:scaling>
        <c:delete val="0"/>
        <c:axPos val="l"/>
        <c:title>
          <c:tx>
            <c:rich>
              <a:bodyPr rot="0" spcFirstLastPara="1" vertOverflow="ellipsis" wrap="square" anchor="ctr" anchorCtr="1"/>
              <a:lstStyle/>
              <a:p>
                <a:pPr>
                  <a:defRPr sz="20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r>
                  <a:rPr lang="fr-FR" sz="2000" b="1"/>
                  <a:t>%</a:t>
                </a:r>
              </a:p>
            </c:rich>
          </c:tx>
          <c:layout>
            <c:manualLayout>
              <c:xMode val="edge"/>
              <c:yMode val="edge"/>
              <c:x val="1.9694772059072017E-2"/>
              <c:y val="3.7980378510261517E-3"/>
            </c:manualLayout>
          </c:layout>
          <c:overlay val="0"/>
          <c:spPr>
            <a:noFill/>
            <a:ln>
              <a:noFill/>
            </a:ln>
            <a:effectLst/>
          </c:spPr>
          <c:txPr>
            <a:bodyPr rot="0" spcFirstLastPara="1" vertOverflow="ellipsis" wrap="square" anchor="ctr" anchorCtr="1"/>
            <a:lstStyle/>
            <a:p>
              <a:pPr>
                <a:defRPr sz="20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20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crossAx val="1740117552"/>
        <c:crosses val="autoZero"/>
        <c:crossBetween val="between"/>
        <c:majorUnit val="10"/>
      </c:valAx>
      <c:valAx>
        <c:axId val="1953844240"/>
        <c:scaling>
          <c:orientation val="minMax"/>
          <c:max val="3"/>
          <c:min val="0"/>
        </c:scaling>
        <c:delete val="0"/>
        <c:axPos val="r"/>
        <c:title>
          <c:tx>
            <c:rich>
              <a:bodyPr rot="0" spcFirstLastPara="1" vertOverflow="ellipsis" wrap="square" anchor="ctr" anchorCtr="1"/>
              <a:lstStyle/>
              <a:p>
                <a:pPr>
                  <a:defRPr sz="20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r>
                  <a:rPr lang="fr-FR" sz="2000" b="1"/>
                  <a:t>M€</a:t>
                </a:r>
              </a:p>
            </c:rich>
          </c:tx>
          <c:layout>
            <c:manualLayout>
              <c:xMode val="edge"/>
              <c:yMode val="edge"/>
              <c:x val="0.92912115170153076"/>
              <c:y val="1.4953916589069772E-3"/>
            </c:manualLayout>
          </c:layout>
          <c:overlay val="0"/>
          <c:spPr>
            <a:noFill/>
            <a:ln>
              <a:noFill/>
            </a:ln>
            <a:effectLst/>
          </c:spPr>
          <c:txPr>
            <a:bodyPr rot="0" spcFirstLastPara="1" vertOverflow="ellipsis" wrap="square" anchor="ctr" anchorCtr="1"/>
            <a:lstStyle/>
            <a:p>
              <a:pPr>
                <a:defRPr sz="20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20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crossAx val="1953847568"/>
        <c:crosses val="max"/>
        <c:crossBetween val="midCat"/>
        <c:majorUnit val="1"/>
      </c:valAx>
      <c:valAx>
        <c:axId val="1953847568"/>
        <c:scaling>
          <c:orientation val="minMax"/>
        </c:scaling>
        <c:delete val="1"/>
        <c:axPos val="t"/>
        <c:majorTickMark val="out"/>
        <c:minorTickMark val="none"/>
        <c:tickLblPos val="nextTo"/>
        <c:crossAx val="1953844240"/>
        <c:crosses val="max"/>
        <c:crossBetween val="midCat"/>
      </c:valAx>
      <c:spPr>
        <a:noFill/>
        <a:ln>
          <a:noFill/>
        </a:ln>
        <a:effectLst/>
      </c:spPr>
    </c:plotArea>
    <c:legend>
      <c:legendPos val="b"/>
      <c:layout>
        <c:manualLayout>
          <c:xMode val="edge"/>
          <c:yMode val="edge"/>
          <c:x val="3.4643482064741909E-3"/>
          <c:y val="0.87063784214134343"/>
          <c:w val="0.99653560834111099"/>
          <c:h val="0.1293621578586566"/>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200" b="1">
          <a:solidFill>
            <a:sysClr val="windowText" lastClr="000000"/>
          </a:solidFill>
          <a:latin typeface="Calibri" panose="020F0502020204030204" pitchFamily="34" charset="0"/>
          <a:cs typeface="Calibri" panose="020F050202020403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350745" y="403413"/>
    <xdr:ext cx="3668806" cy="1558738"/>
    <xdr:graphicFrame macro="">
      <xdr:nvGraphicFramePr>
        <xdr:cNvPr id="3" name="Graphique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359832</xdr:colOff>
      <xdr:row>2</xdr:row>
      <xdr:rowOff>0</xdr:rowOff>
    </xdr:from>
    <xdr:to>
      <xdr:col>3</xdr:col>
      <xdr:colOff>1439332</xdr:colOff>
      <xdr:row>23</xdr:row>
      <xdr:rowOff>127000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4</xdr:col>
      <xdr:colOff>359833</xdr:colOff>
      <xdr:row>25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773206</xdr:colOff>
      <xdr:row>26</xdr:row>
      <xdr:rowOff>33617</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338666</xdr:rowOff>
    </xdr:from>
    <xdr:to>
      <xdr:col>4</xdr:col>
      <xdr:colOff>1111250</xdr:colOff>
      <xdr:row>26</xdr:row>
      <xdr:rowOff>10582</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2</xdr:row>
      <xdr:rowOff>0</xdr:rowOff>
    </xdr:from>
    <xdr:to>
      <xdr:col>8</xdr:col>
      <xdr:colOff>225135</xdr:colOff>
      <xdr:row>38</xdr:row>
      <xdr:rowOff>0</xdr:rowOff>
    </xdr:to>
    <xdr:pic>
      <xdr:nvPicPr>
        <xdr:cNvPr id="3" name="Image 2" descr="C:\Users\arnal\AppData\Local\Packages\Microsoft.Windows.Photos_8wekyb3d8bbwe\TempState\ShareServiceTempFolder\carte_IFI_23_v4.jpe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681" y="519545"/>
          <a:ext cx="7931727" cy="6858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tudes/etudes/recurrentes/ifi/2024_ifi/output/2_graphique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Feuil1"/>
    </sheetNames>
    <sheetDataSet>
      <sheetData sheetId="0"/>
      <sheetData sheetId="1">
        <row r="3">
          <cell r="D3" t="str">
            <v>Nombre de foyers à l'IFI (axe de droite)</v>
          </cell>
        </row>
        <row r="4">
          <cell r="B4">
            <v>2018</v>
          </cell>
          <cell r="D4">
            <v>132.72</v>
          </cell>
        </row>
        <row r="5">
          <cell r="B5">
            <v>2019</v>
          </cell>
          <cell r="D5">
            <v>139.15</v>
          </cell>
        </row>
        <row r="6">
          <cell r="B6">
            <v>2020</v>
          </cell>
          <cell r="D6">
            <v>143.34</v>
          </cell>
        </row>
        <row r="7">
          <cell r="B7">
            <v>2021</v>
          </cell>
          <cell r="D7">
            <v>152.69</v>
          </cell>
        </row>
        <row r="8">
          <cell r="B8">
            <v>2022</v>
          </cell>
          <cell r="D8">
            <v>163.9</v>
          </cell>
        </row>
        <row r="9">
          <cell r="B9">
            <v>2023</v>
          </cell>
          <cell r="D9">
            <v>175.98</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showGridLines="0" zoomScale="130" zoomScaleNormal="130" workbookViewId="0">
      <selection activeCell="A13" sqref="A13:I13"/>
    </sheetView>
  </sheetViews>
  <sheetFormatPr baseColWidth="10" defaultRowHeight="15" x14ac:dyDescent="0.25"/>
  <cols>
    <col min="1" max="1" width="21.7109375" customWidth="1"/>
    <col min="9" max="9" width="23.140625" customWidth="1"/>
    <col min="10" max="10" width="4.5703125" customWidth="1"/>
  </cols>
  <sheetData>
    <row r="1" spans="1:10" ht="21" x14ac:dyDescent="0.35">
      <c r="A1" s="110" t="s">
        <v>141</v>
      </c>
      <c r="B1" s="111"/>
      <c r="C1" s="111"/>
      <c r="D1" s="111"/>
      <c r="E1" s="111"/>
      <c r="F1" s="111"/>
      <c r="G1" s="111"/>
      <c r="H1" s="111"/>
      <c r="I1" s="112"/>
      <c r="J1" s="8"/>
    </row>
    <row r="2" spans="1:10" ht="15.75" x14ac:dyDescent="0.25">
      <c r="A2" s="116" t="s">
        <v>145</v>
      </c>
      <c r="B2" s="116"/>
      <c r="C2" s="116"/>
      <c r="D2" s="116"/>
      <c r="E2" s="116"/>
      <c r="F2" s="116"/>
      <c r="G2" s="116"/>
      <c r="H2" s="116"/>
      <c r="I2" s="116"/>
      <c r="J2" s="8"/>
    </row>
    <row r="3" spans="1:10" x14ac:dyDescent="0.25">
      <c r="A3" s="113"/>
      <c r="B3" s="113"/>
      <c r="C3" s="113"/>
      <c r="D3" s="113"/>
      <c r="E3" s="113"/>
      <c r="F3" s="113"/>
      <c r="G3" s="113"/>
      <c r="H3" s="113"/>
      <c r="I3" s="113"/>
      <c r="J3" s="8"/>
    </row>
    <row r="4" spans="1:10" x14ac:dyDescent="0.25">
      <c r="A4" s="117" t="s">
        <v>122</v>
      </c>
      <c r="B4" s="117"/>
      <c r="C4" s="117"/>
      <c r="D4" s="117"/>
      <c r="E4" s="117"/>
      <c r="F4" s="117"/>
      <c r="G4" s="117"/>
      <c r="H4" s="117"/>
      <c r="I4" s="117"/>
      <c r="J4" s="8"/>
    </row>
    <row r="5" spans="1:10" ht="30" customHeight="1" x14ac:dyDescent="0.25">
      <c r="A5" s="118" t="s">
        <v>162</v>
      </c>
      <c r="B5" s="118"/>
      <c r="C5" s="118"/>
      <c r="D5" s="118"/>
      <c r="E5" s="118"/>
      <c r="F5" s="118"/>
      <c r="G5" s="118"/>
      <c r="H5" s="118"/>
      <c r="I5" s="118"/>
      <c r="J5" s="8"/>
    </row>
    <row r="6" spans="1:10" x14ac:dyDescent="0.25">
      <c r="A6" s="119" t="s">
        <v>121</v>
      </c>
      <c r="B6" s="119"/>
      <c r="C6" s="119"/>
      <c r="D6" s="119"/>
      <c r="E6" s="119"/>
      <c r="F6" s="119"/>
      <c r="G6" s="119"/>
      <c r="H6" s="119"/>
      <c r="I6" s="119"/>
      <c r="J6" s="8"/>
    </row>
    <row r="7" spans="1:10" ht="58.5" customHeight="1" x14ac:dyDescent="0.25">
      <c r="A7" s="120" t="s">
        <v>163</v>
      </c>
      <c r="B7" s="120"/>
      <c r="C7" s="120"/>
      <c r="D7" s="120"/>
      <c r="E7" s="120"/>
      <c r="F7" s="120"/>
      <c r="G7" s="120"/>
      <c r="H7" s="120"/>
      <c r="I7" s="120"/>
      <c r="J7" s="8"/>
    </row>
    <row r="8" spans="1:10" x14ac:dyDescent="0.25">
      <c r="A8" s="117" t="s">
        <v>120</v>
      </c>
      <c r="B8" s="117"/>
      <c r="C8" s="117"/>
      <c r="D8" s="117"/>
      <c r="E8" s="117"/>
      <c r="F8" s="117"/>
      <c r="G8" s="117"/>
      <c r="H8" s="117"/>
      <c r="I8" s="117"/>
      <c r="J8" s="8"/>
    </row>
    <row r="9" spans="1:10" x14ac:dyDescent="0.25">
      <c r="A9" s="109" t="s">
        <v>148</v>
      </c>
      <c r="B9" s="109"/>
      <c r="C9" s="109"/>
      <c r="D9" s="109"/>
      <c r="E9" s="109"/>
      <c r="F9" s="109"/>
      <c r="G9" s="109"/>
      <c r="H9" s="109"/>
      <c r="I9" s="109"/>
      <c r="J9" s="8"/>
    </row>
    <row r="10" spans="1:10" x14ac:dyDescent="0.25">
      <c r="A10" s="109" t="s">
        <v>147</v>
      </c>
      <c r="B10" s="109"/>
      <c r="C10" s="109"/>
      <c r="D10" s="109"/>
      <c r="E10" s="109"/>
      <c r="F10" s="109"/>
      <c r="G10" s="109"/>
      <c r="H10" s="109"/>
      <c r="I10" s="109"/>
      <c r="J10" s="8"/>
    </row>
    <row r="11" spans="1:10" x14ac:dyDescent="0.25">
      <c r="A11" s="109" t="s">
        <v>178</v>
      </c>
      <c r="B11" s="109"/>
      <c r="C11" s="109"/>
      <c r="D11" s="109"/>
      <c r="E11" s="109"/>
      <c r="F11" s="109"/>
      <c r="G11" s="109"/>
      <c r="H11" s="109"/>
      <c r="I11" s="109"/>
      <c r="J11" s="8"/>
    </row>
    <row r="12" spans="1:10" x14ac:dyDescent="0.25">
      <c r="A12" s="109" t="s">
        <v>142</v>
      </c>
      <c r="B12" s="109"/>
      <c r="C12" s="109"/>
      <c r="D12" s="109"/>
      <c r="E12" s="109"/>
      <c r="F12" s="109"/>
      <c r="G12" s="109"/>
      <c r="H12" s="109"/>
      <c r="I12" s="109"/>
      <c r="J12" s="8"/>
    </row>
    <row r="13" spans="1:10" x14ac:dyDescent="0.25">
      <c r="A13" s="109" t="s">
        <v>177</v>
      </c>
      <c r="B13" s="109"/>
      <c r="C13" s="109"/>
      <c r="D13" s="109"/>
      <c r="E13" s="109"/>
      <c r="F13" s="109"/>
      <c r="G13" s="109"/>
      <c r="H13" s="109"/>
      <c r="I13" s="109"/>
      <c r="J13" s="8"/>
    </row>
    <row r="14" spans="1:10" x14ac:dyDescent="0.25">
      <c r="A14" s="109" t="s">
        <v>180</v>
      </c>
      <c r="B14" s="109"/>
      <c r="C14" s="109"/>
      <c r="D14" s="109"/>
      <c r="E14" s="109"/>
      <c r="F14" s="109"/>
      <c r="G14" s="109"/>
      <c r="H14" s="109"/>
      <c r="I14" s="109"/>
      <c r="J14" s="8"/>
    </row>
    <row r="15" spans="1:10" x14ac:dyDescent="0.25">
      <c r="A15" s="109" t="s">
        <v>181</v>
      </c>
      <c r="B15" s="109"/>
      <c r="C15" s="109"/>
      <c r="D15" s="109"/>
      <c r="E15" s="109"/>
      <c r="F15" s="109"/>
      <c r="G15" s="109"/>
      <c r="H15" s="109"/>
      <c r="I15" s="109"/>
      <c r="J15" s="8"/>
    </row>
    <row r="16" spans="1:10" x14ac:dyDescent="0.25">
      <c r="A16" s="114"/>
      <c r="B16" s="114"/>
      <c r="C16" s="114"/>
      <c r="D16" s="114"/>
      <c r="E16" s="114"/>
      <c r="F16" s="114"/>
      <c r="G16" s="114"/>
      <c r="H16" s="114"/>
      <c r="I16" s="114"/>
      <c r="J16" s="8"/>
    </row>
    <row r="17" spans="1:10" x14ac:dyDescent="0.25">
      <c r="A17" s="115" t="s">
        <v>119</v>
      </c>
      <c r="B17" s="115"/>
      <c r="C17" s="115"/>
      <c r="D17" s="115"/>
      <c r="E17" s="115"/>
      <c r="F17" s="115"/>
      <c r="G17" s="115"/>
      <c r="H17" s="115"/>
      <c r="I17" s="115"/>
      <c r="J17" s="8"/>
    </row>
  </sheetData>
  <mergeCells count="17">
    <mergeCell ref="A10:I10"/>
    <mergeCell ref="A15:I15"/>
    <mergeCell ref="A1:I1"/>
    <mergeCell ref="A3:I3"/>
    <mergeCell ref="A16:I16"/>
    <mergeCell ref="A17:I17"/>
    <mergeCell ref="A2:I2"/>
    <mergeCell ref="A9:I9"/>
    <mergeCell ref="A13:I13"/>
    <mergeCell ref="A12:I12"/>
    <mergeCell ref="A11:I11"/>
    <mergeCell ref="A14:I14"/>
    <mergeCell ref="A4:I4"/>
    <mergeCell ref="A5:I5"/>
    <mergeCell ref="A6:I6"/>
    <mergeCell ref="A7:I7"/>
    <mergeCell ref="A8:I8"/>
  </mergeCells>
  <hyperlinks>
    <hyperlink ref="A9" location="'Graphique 1'!A1" display="Graphique 1 : Nombre de foyers « IFI » en 2020 et IFI médian par foyer, par tranche de patrimoine"/>
    <hyperlink ref="A13:I13" location="'Graphique 4'!A1" display="Graphique 4 : Patrimoine immobilier imposable moyen par classe d’âge dans l’ensemble des foyers IFI en 2023"/>
    <hyperlink ref="A12:I12" location="'Carte 1'!A1" display="Carte 1 : Part de foyers déclarant l’IFI parmi les déclarants de l’impôt sur les revenus 2021, par département, en %"/>
    <hyperlink ref="A11:I11" location="'Graphique 3'!A1" display="Graphique 3 : Composition du patrimoine immobilier des foyers à l'IFI par niveau de patrimoine en 2023"/>
    <hyperlink ref="A14" location="'Tableau 1'!A1" display="Tableau 1 : Répartition des revenus par catégorie pour les foyers déclarant l’IR et l’IFI en 2020, en %"/>
    <hyperlink ref="A9:I9" location="'Graphique 1'!A1" display="Graphique 1 : Evolution du montant total d'impôt et effectifs de foyers à l'IFI depuis 2018"/>
    <hyperlink ref="A14:I14" location="'Tableau 1'!A1" display="Tableau 1 : Barème de l'IFI en 2023"/>
    <hyperlink ref="A10:I10" location="'Graphique 2'!A1" display="Graphique 2 : Nombre de foyers à l'IFI en2022 et IFI médian par foyer, par tranche de patrimoine immobilier imposable"/>
    <hyperlink ref="A15" location="'Tableau 1'!A1" display="Tableau 1 : Répartition des revenus par catégorie pour les foyers déclarant l’IR et l’IFI en 2020, en %"/>
    <hyperlink ref="A15:I15" location="'Tableau 2'!A1" display="Tableau 2 : Répartition des revenus par catégorie et évolution, selon l'imposition à l'IFI en 2023"/>
  </hyperlink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9"/>
  <sheetViews>
    <sheetView zoomScale="90" zoomScaleNormal="90" workbookViewId="0">
      <selection activeCell="G14" sqref="G14"/>
    </sheetView>
  </sheetViews>
  <sheetFormatPr baseColWidth="10" defaultColWidth="9.140625" defaultRowHeight="15" x14ac:dyDescent="0.25"/>
  <cols>
    <col min="1" max="1" width="5.42578125" style="2" customWidth="1"/>
    <col min="2" max="2" width="40.28515625" style="2" customWidth="1"/>
    <col min="3" max="3" width="39.42578125" style="2" customWidth="1"/>
    <col min="4" max="4" width="23.85546875" style="2" customWidth="1"/>
    <col min="5" max="5" width="12.42578125" style="2" customWidth="1"/>
    <col min="6" max="6" width="10.140625" style="2" customWidth="1"/>
    <col min="7" max="7" width="25.7109375" style="3" customWidth="1"/>
    <col min="8" max="8" width="14.85546875" style="2" bestFit="1" customWidth="1"/>
    <col min="9" max="9" width="15.85546875" style="2" bestFit="1" customWidth="1"/>
    <col min="10" max="10" width="9.140625" style="2"/>
    <col min="11" max="11" width="34.42578125" style="2" customWidth="1"/>
    <col min="12" max="12" width="10.28515625" style="2" bestFit="1" customWidth="1"/>
    <col min="13" max="16384" width="9.140625" style="2"/>
  </cols>
  <sheetData>
    <row r="2" spans="2:8" ht="26.25" x14ac:dyDescent="0.4">
      <c r="B2" s="1" t="s">
        <v>148</v>
      </c>
      <c r="E2" s="3"/>
      <c r="F2" s="4"/>
      <c r="G2" s="5"/>
      <c r="H2" s="3"/>
    </row>
    <row r="3" spans="2:8" x14ac:dyDescent="0.25">
      <c r="E3" s="3"/>
      <c r="F3" s="4"/>
      <c r="G3" s="5"/>
      <c r="H3" s="3"/>
    </row>
    <row r="4" spans="2:8" x14ac:dyDescent="0.25">
      <c r="E4" s="3"/>
      <c r="F4" s="4"/>
      <c r="G4" s="6"/>
      <c r="H4" s="3"/>
    </row>
    <row r="5" spans="2:8" x14ac:dyDescent="0.25">
      <c r="E5" s="3"/>
      <c r="F5" s="4"/>
      <c r="G5" s="6"/>
      <c r="H5" s="3"/>
    </row>
    <row r="6" spans="2:8" x14ac:dyDescent="0.25">
      <c r="E6" s="3"/>
      <c r="F6" s="4"/>
      <c r="G6" s="6"/>
      <c r="H6" s="3"/>
    </row>
    <row r="7" spans="2:8" x14ac:dyDescent="0.25">
      <c r="G7" s="6"/>
    </row>
    <row r="26" spans="2:7" ht="23.25" x14ac:dyDescent="0.35">
      <c r="B26" s="80" t="s">
        <v>185</v>
      </c>
    </row>
    <row r="27" spans="2:7" ht="21" x14ac:dyDescent="0.35">
      <c r="B27" s="7"/>
    </row>
    <row r="28" spans="2:7" ht="15.75" thickBot="1" x14ac:dyDescent="0.3"/>
    <row r="29" spans="2:7" s="28" customFormat="1" ht="45" customHeight="1" thickBot="1" x14ac:dyDescent="0.35">
      <c r="B29" s="25" t="s">
        <v>128</v>
      </c>
      <c r="C29" s="26" t="s">
        <v>153</v>
      </c>
      <c r="D29" s="27" t="s">
        <v>152</v>
      </c>
      <c r="G29" s="29"/>
    </row>
    <row r="30" spans="2:7" s="28" customFormat="1" ht="18.75" x14ac:dyDescent="0.3">
      <c r="B30" s="30">
        <v>2018</v>
      </c>
      <c r="C30" s="31">
        <v>1.29</v>
      </c>
      <c r="D30" s="32">
        <v>132.72</v>
      </c>
      <c r="G30" s="29"/>
    </row>
    <row r="31" spans="2:7" s="28" customFormat="1" ht="18.75" x14ac:dyDescent="0.3">
      <c r="B31" s="30">
        <v>2019</v>
      </c>
      <c r="C31" s="31">
        <v>1.49</v>
      </c>
      <c r="D31" s="32">
        <v>139.15</v>
      </c>
      <c r="F31" s="33"/>
      <c r="G31" s="33"/>
    </row>
    <row r="32" spans="2:7" s="28" customFormat="1" ht="18.75" x14ac:dyDescent="0.3">
      <c r="B32" s="30">
        <v>2020</v>
      </c>
      <c r="C32" s="31">
        <v>1.56</v>
      </c>
      <c r="D32" s="32">
        <v>143.34</v>
      </c>
      <c r="F32" s="33"/>
      <c r="G32" s="33"/>
    </row>
    <row r="33" spans="2:7" s="28" customFormat="1" ht="18.75" x14ac:dyDescent="0.3">
      <c r="B33" s="30">
        <v>2021</v>
      </c>
      <c r="C33" s="31">
        <v>1.67</v>
      </c>
      <c r="D33" s="32">
        <v>152.69</v>
      </c>
      <c r="F33" s="33"/>
      <c r="G33" s="33"/>
    </row>
    <row r="34" spans="2:7" s="28" customFormat="1" ht="18.75" x14ac:dyDescent="0.3">
      <c r="B34" s="30">
        <v>2022</v>
      </c>
      <c r="C34" s="31">
        <v>1.83</v>
      </c>
      <c r="D34" s="32">
        <v>164</v>
      </c>
      <c r="F34" s="33"/>
      <c r="G34" s="33"/>
    </row>
    <row r="35" spans="2:7" s="28" customFormat="1" ht="19.5" thickBot="1" x14ac:dyDescent="0.35">
      <c r="B35" s="34">
        <v>2023</v>
      </c>
      <c r="C35" s="35">
        <v>1.95</v>
      </c>
      <c r="D35" s="36">
        <v>176</v>
      </c>
      <c r="F35" s="33"/>
      <c r="G35" s="33"/>
    </row>
    <row r="39" spans="2:7" x14ac:dyDescent="0.25">
      <c r="F39" s="19"/>
      <c r="G39" s="1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7"/>
  <sheetViews>
    <sheetView workbookViewId="0">
      <selection activeCell="G12" sqref="G12"/>
    </sheetView>
  </sheetViews>
  <sheetFormatPr baseColWidth="10" defaultColWidth="9.140625" defaultRowHeight="15" x14ac:dyDescent="0.25"/>
  <cols>
    <col min="1" max="1" width="5.42578125" style="2" customWidth="1"/>
    <col min="2" max="2" width="40.28515625" style="2" customWidth="1"/>
    <col min="3" max="3" width="35.140625" style="2" customWidth="1"/>
    <col min="4" max="4" width="23.85546875" style="2" customWidth="1"/>
    <col min="5" max="5" width="22.85546875" style="2" customWidth="1"/>
    <col min="6" max="6" width="10.140625" style="2" customWidth="1"/>
    <col min="7" max="7" width="25.7109375" style="3" customWidth="1"/>
    <col min="8" max="8" width="14.85546875" style="2" bestFit="1" customWidth="1"/>
    <col min="9" max="9" width="15.85546875" style="2" bestFit="1" customWidth="1"/>
    <col min="10" max="10" width="9.140625" style="2"/>
    <col min="11" max="11" width="34.42578125" style="2" customWidth="1"/>
    <col min="12" max="12" width="10.28515625" style="2" bestFit="1" customWidth="1"/>
    <col min="13" max="16384" width="9.140625" style="2"/>
  </cols>
  <sheetData>
    <row r="2" spans="2:8" ht="26.25" x14ac:dyDescent="0.4">
      <c r="B2" s="1" t="s">
        <v>147</v>
      </c>
      <c r="E2" s="3"/>
      <c r="F2" s="4"/>
      <c r="G2" s="5"/>
      <c r="H2" s="3"/>
    </row>
    <row r="3" spans="2:8" x14ac:dyDescent="0.25">
      <c r="E3" s="3"/>
      <c r="F3" s="4"/>
      <c r="G3" s="5"/>
      <c r="H3" s="3"/>
    </row>
    <row r="4" spans="2:8" x14ac:dyDescent="0.25">
      <c r="E4" s="3"/>
      <c r="F4" s="4"/>
      <c r="G4" s="6"/>
      <c r="H4" s="3"/>
    </row>
    <row r="5" spans="2:8" x14ac:dyDescent="0.25">
      <c r="E5" s="3"/>
      <c r="F5" s="4"/>
      <c r="G5" s="6"/>
      <c r="H5" s="3"/>
    </row>
    <row r="6" spans="2:8" x14ac:dyDescent="0.25">
      <c r="E6" s="3"/>
      <c r="F6" s="4"/>
      <c r="G6" s="6"/>
      <c r="H6" s="3"/>
    </row>
    <row r="7" spans="2:8" x14ac:dyDescent="0.25">
      <c r="G7" s="6"/>
    </row>
    <row r="26" spans="2:9" ht="21" x14ac:dyDescent="0.35">
      <c r="B26" s="80" t="s">
        <v>186</v>
      </c>
    </row>
    <row r="29" spans="2:9" ht="15.75" thickBot="1" x14ac:dyDescent="0.3"/>
    <row r="30" spans="2:9" ht="56.25" x14ac:dyDescent="0.25">
      <c r="B30" s="20" t="s">
        <v>132</v>
      </c>
      <c r="C30" s="21" t="s">
        <v>182</v>
      </c>
      <c r="D30" s="22" t="s">
        <v>183</v>
      </c>
      <c r="E30" s="22" t="s">
        <v>184</v>
      </c>
    </row>
    <row r="31" spans="2:9" ht="18.75" x14ac:dyDescent="0.25">
      <c r="B31" s="23" t="s">
        <v>175</v>
      </c>
      <c r="C31" s="104">
        <v>72.959995454028871</v>
      </c>
      <c r="D31" s="66">
        <v>34.354855301127394</v>
      </c>
      <c r="E31" s="107">
        <v>5212</v>
      </c>
      <c r="G31" s="103"/>
      <c r="H31" s="102"/>
      <c r="I31" s="102"/>
    </row>
    <row r="32" spans="2:9" ht="18.75" x14ac:dyDescent="0.25">
      <c r="B32" s="23" t="s">
        <v>133</v>
      </c>
      <c r="C32" s="105">
        <v>21.805887032617342</v>
      </c>
      <c r="D32" s="66">
        <v>33.29035918740005</v>
      </c>
      <c r="E32" s="107">
        <v>16897</v>
      </c>
      <c r="G32" s="103"/>
      <c r="H32" s="102"/>
      <c r="I32" s="102"/>
    </row>
    <row r="33" spans="2:9" ht="18.75" x14ac:dyDescent="0.25">
      <c r="B33" s="23" t="s">
        <v>137</v>
      </c>
      <c r="C33" s="105">
        <v>4.2243436754176615</v>
      </c>
      <c r="D33" s="66">
        <v>18.582312085632331</v>
      </c>
      <c r="E33" s="107">
        <v>48686</v>
      </c>
      <c r="G33" s="103"/>
      <c r="H33" s="102"/>
      <c r="I33" s="102"/>
    </row>
    <row r="34" spans="2:9" ht="19.5" thickBot="1" x14ac:dyDescent="0.3">
      <c r="B34" s="24" t="s">
        <v>174</v>
      </c>
      <c r="C34" s="106">
        <v>1.0097738379361292</v>
      </c>
      <c r="D34" s="67">
        <v>13.772473425840227</v>
      </c>
      <c r="E34" s="108">
        <v>150957</v>
      </c>
      <c r="G34" s="103"/>
      <c r="H34" s="102"/>
      <c r="I34" s="102"/>
    </row>
    <row r="37" spans="2:9" x14ac:dyDescent="0.25">
      <c r="C37" s="102"/>
      <c r="D37" s="10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1"/>
  <sheetViews>
    <sheetView zoomScale="75" zoomScaleNormal="75" workbookViewId="0">
      <selection activeCell="K9" sqref="K9"/>
    </sheetView>
  </sheetViews>
  <sheetFormatPr baseColWidth="10" defaultColWidth="11.42578125" defaultRowHeight="15" x14ac:dyDescent="0.25"/>
  <cols>
    <col min="1" max="1" width="5.140625" style="8" customWidth="1"/>
    <col min="2" max="2" width="36.140625" style="8" customWidth="1"/>
    <col min="3" max="3" width="40.140625" style="8" bestFit="1" customWidth="1"/>
    <col min="4" max="4" width="31.7109375" style="8" bestFit="1" customWidth="1"/>
    <col min="5" max="5" width="30.7109375" style="8" bestFit="1" customWidth="1"/>
    <col min="6" max="6" width="32.42578125" style="8" bestFit="1" customWidth="1"/>
    <col min="7" max="7" width="23.140625" style="8" bestFit="1" customWidth="1"/>
    <col min="8" max="16384" width="11.42578125" style="8"/>
  </cols>
  <sheetData>
    <row r="2" spans="2:6" ht="23.25" x14ac:dyDescent="0.35">
      <c r="B2" s="50" t="s">
        <v>179</v>
      </c>
    </row>
    <row r="4" spans="2:6" ht="39" customHeight="1" x14ac:dyDescent="0.25"/>
    <row r="6" spans="2:6" ht="30" customHeight="1" x14ac:dyDescent="0.25"/>
    <row r="7" spans="2:6" ht="30" customHeight="1" x14ac:dyDescent="0.25"/>
    <row r="10" spans="2:6" x14ac:dyDescent="0.25">
      <c r="C10" s="9"/>
      <c r="D10" s="9"/>
      <c r="E10" s="9"/>
      <c r="F10" s="9"/>
    </row>
    <row r="11" spans="2:6" x14ac:dyDescent="0.25">
      <c r="B11" s="10"/>
      <c r="C11" s="10"/>
      <c r="D11" s="10"/>
      <c r="E11" s="10"/>
      <c r="F11" s="10"/>
    </row>
    <row r="12" spans="2:6" x14ac:dyDescent="0.25">
      <c r="B12" s="11"/>
      <c r="C12" s="12"/>
      <c r="D12" s="12"/>
      <c r="E12" s="12"/>
      <c r="F12" s="12"/>
    </row>
    <row r="13" spans="2:6" x14ac:dyDescent="0.25">
      <c r="B13" s="13"/>
      <c r="C13" s="14"/>
      <c r="D13" s="15"/>
      <c r="E13" s="15"/>
      <c r="F13" s="15"/>
    </row>
    <row r="14" spans="2:6" x14ac:dyDescent="0.25">
      <c r="B14" s="13"/>
      <c r="C14" s="15"/>
      <c r="D14" s="15"/>
      <c r="E14" s="15"/>
      <c r="F14" s="15"/>
    </row>
    <row r="15" spans="2:6" x14ac:dyDescent="0.25">
      <c r="B15" s="13"/>
      <c r="C15" s="15"/>
      <c r="D15" s="15"/>
      <c r="E15" s="15"/>
      <c r="F15" s="15"/>
    </row>
    <row r="16" spans="2:6" x14ac:dyDescent="0.25">
      <c r="B16" s="13"/>
      <c r="C16" s="15"/>
      <c r="D16" s="15"/>
      <c r="E16" s="15"/>
      <c r="F16" s="15"/>
    </row>
    <row r="17" spans="2:11" x14ac:dyDescent="0.25">
      <c r="B17" s="13"/>
      <c r="C17" s="15"/>
      <c r="D17" s="15"/>
      <c r="E17" s="15"/>
      <c r="F17" s="15"/>
    </row>
    <row r="18" spans="2:11" x14ac:dyDescent="0.25">
      <c r="B18" s="16"/>
      <c r="C18" s="17"/>
      <c r="D18" s="17"/>
      <c r="E18" s="17"/>
      <c r="F18" s="17"/>
    </row>
    <row r="28" spans="2:11" s="51" customFormat="1" ht="45" customHeight="1" x14ac:dyDescent="0.35">
      <c r="B28" s="121" t="s">
        <v>150</v>
      </c>
      <c r="C28" s="121"/>
      <c r="D28" s="121"/>
      <c r="E28" s="121"/>
      <c r="F28" s="121"/>
      <c r="G28" s="121"/>
      <c r="H28" s="121"/>
      <c r="I28" s="121"/>
      <c r="J28" s="121"/>
      <c r="K28" s="121"/>
    </row>
    <row r="29" spans="2:11" s="51" customFormat="1" ht="23.25" x14ac:dyDescent="0.35">
      <c r="B29" s="82" t="s">
        <v>143</v>
      </c>
    </row>
    <row r="33" spans="2:6" ht="26.25" x14ac:dyDescent="0.4">
      <c r="B33" s="55" t="s">
        <v>29</v>
      </c>
      <c r="C33" s="54" t="s">
        <v>136</v>
      </c>
      <c r="D33" s="54" t="s">
        <v>133</v>
      </c>
      <c r="E33" s="54" t="s">
        <v>137</v>
      </c>
      <c r="F33" s="54" t="s">
        <v>138</v>
      </c>
    </row>
    <row r="34" spans="2:6" ht="26.25" x14ac:dyDescent="0.4">
      <c r="B34" s="56" t="s">
        <v>2</v>
      </c>
      <c r="C34" s="57">
        <v>0.54824899999999999</v>
      </c>
      <c r="D34" s="58">
        <v>0.69538999999999995</v>
      </c>
      <c r="E34" s="57">
        <v>0.92304600000000003</v>
      </c>
      <c r="F34" s="59">
        <v>1.352163</v>
      </c>
    </row>
    <row r="35" spans="2:6" ht="26.25" x14ac:dyDescent="0.4">
      <c r="B35" s="60" t="s">
        <v>3</v>
      </c>
      <c r="C35" s="52">
        <v>1.0088969999999999</v>
      </c>
      <c r="D35" s="53">
        <v>1.8608</v>
      </c>
      <c r="E35" s="52">
        <v>3.4033790000000002</v>
      </c>
      <c r="F35" s="61">
        <v>6.8505630000000002</v>
      </c>
    </row>
    <row r="36" spans="2:6" ht="26.25" x14ac:dyDescent="0.4">
      <c r="B36" s="60" t="s">
        <v>30</v>
      </c>
      <c r="C36" s="52">
        <v>0.296294</v>
      </c>
      <c r="D36" s="53">
        <v>0.88212900000000005</v>
      </c>
      <c r="E36" s="52">
        <v>2.532823</v>
      </c>
      <c r="F36" s="61">
        <v>10.429962</v>
      </c>
    </row>
    <row r="37" spans="2:6" ht="26.25" x14ac:dyDescent="0.4">
      <c r="B37" s="60" t="s">
        <v>1</v>
      </c>
      <c r="C37" s="52">
        <v>-0.12504699999999999</v>
      </c>
      <c r="D37" s="53">
        <v>-0.214666</v>
      </c>
      <c r="E37" s="52">
        <v>-0.370147</v>
      </c>
      <c r="F37" s="61">
        <v>-0.78266999999999998</v>
      </c>
    </row>
    <row r="38" spans="2:6" ht="26.25" x14ac:dyDescent="0.4">
      <c r="B38" s="62" t="s">
        <v>0</v>
      </c>
      <c r="C38" s="63">
        <v>3.3252999999999998E-2</v>
      </c>
      <c r="D38" s="64">
        <v>6.2991000000000005E-2</v>
      </c>
      <c r="E38" s="63">
        <v>0.102087</v>
      </c>
      <c r="F38" s="65">
        <v>0.28464899999999999</v>
      </c>
    </row>
    <row r="41" spans="2:6" x14ac:dyDescent="0.25">
      <c r="C41" s="94">
        <f>C37/SUM(C34:C36,C38)</f>
        <v>-6.627840353465031E-2</v>
      </c>
      <c r="D41" s="94">
        <f t="shared" ref="D41:F41" si="0">D37/SUM(D34:D36,D38)</f>
        <v>-6.1310195326891942E-2</v>
      </c>
      <c r="E41" s="94">
        <f t="shared" si="0"/>
        <v>-5.3171841320666213E-2</v>
      </c>
      <c r="F41" s="94">
        <f t="shared" si="0"/>
        <v>-4.1373159446279346E-2</v>
      </c>
    </row>
  </sheetData>
  <mergeCells count="1">
    <mergeCell ref="B28:K2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8"/>
  <sheetViews>
    <sheetView zoomScale="90" zoomScaleNormal="90" workbookViewId="0">
      <selection activeCell="H10" sqref="H10"/>
    </sheetView>
  </sheetViews>
  <sheetFormatPr baseColWidth="10" defaultColWidth="11.42578125" defaultRowHeight="15" x14ac:dyDescent="0.25"/>
  <cols>
    <col min="1" max="1" width="7.28515625" style="8" customWidth="1"/>
    <col min="2" max="2" width="28.5703125" style="8" bestFit="1" customWidth="1"/>
    <col min="3" max="5" width="32.85546875" style="8" customWidth="1"/>
    <col min="6" max="6" width="26.28515625" style="8" customWidth="1"/>
    <col min="7" max="7" width="14.28515625" style="8" customWidth="1"/>
    <col min="8" max="12" width="11.42578125" style="8"/>
    <col min="13" max="13" width="39.7109375" style="8" bestFit="1" customWidth="1"/>
    <col min="14" max="14" width="31.85546875" style="8" customWidth="1"/>
    <col min="15" max="15" width="28.42578125" style="8" customWidth="1"/>
    <col min="16" max="16384" width="11.42578125" style="8"/>
  </cols>
  <sheetData>
    <row r="2" spans="2:2" ht="26.25" x14ac:dyDescent="0.4">
      <c r="B2" s="1" t="s">
        <v>176</v>
      </c>
    </row>
    <row r="28" spans="2:9" ht="43.5" customHeight="1" x14ac:dyDescent="0.35">
      <c r="B28" s="122" t="s">
        <v>139</v>
      </c>
      <c r="C28" s="122"/>
      <c r="D28" s="122"/>
      <c r="E28" s="122"/>
      <c r="F28" s="122"/>
      <c r="G28" s="122"/>
      <c r="H28" s="122"/>
      <c r="I28" s="122"/>
    </row>
    <row r="29" spans="2:9" ht="21" x14ac:dyDescent="0.35">
      <c r="B29" s="80" t="s">
        <v>186</v>
      </c>
      <c r="C29" s="81"/>
      <c r="D29" s="81"/>
      <c r="E29" s="81"/>
      <c r="F29" s="81"/>
      <c r="G29" s="81"/>
      <c r="H29" s="81"/>
      <c r="I29" s="81"/>
    </row>
    <row r="32" spans="2:9" ht="15.75" thickBot="1" x14ac:dyDescent="0.3"/>
    <row r="33" spans="2:4" s="37" customFormat="1" ht="37.5" x14ac:dyDescent="0.3">
      <c r="B33" s="20" t="s">
        <v>31</v>
      </c>
      <c r="C33" s="21" t="s">
        <v>146</v>
      </c>
      <c r="D33" s="22" t="s">
        <v>164</v>
      </c>
    </row>
    <row r="34" spans="2:4" s="37" customFormat="1" ht="37.5" x14ac:dyDescent="0.3">
      <c r="B34" s="38" t="s">
        <v>134</v>
      </c>
      <c r="C34" s="39">
        <v>2.7</v>
      </c>
      <c r="D34" s="40">
        <v>2.5</v>
      </c>
    </row>
    <row r="35" spans="2:4" s="37" customFormat="1" ht="18.75" x14ac:dyDescent="0.3">
      <c r="B35" s="23" t="s">
        <v>129</v>
      </c>
      <c r="C35" s="39">
        <v>2.4700000000000002</v>
      </c>
      <c r="D35" s="40">
        <v>8.4691442209341972</v>
      </c>
    </row>
    <row r="36" spans="2:4" s="37" customFormat="1" ht="18.75" x14ac:dyDescent="0.3">
      <c r="B36" s="23" t="s">
        <v>130</v>
      </c>
      <c r="C36" s="39">
        <v>2.4300000000000002</v>
      </c>
      <c r="D36" s="40">
        <v>22.2</v>
      </c>
    </row>
    <row r="37" spans="2:4" s="37" customFormat="1" ht="18.75" x14ac:dyDescent="0.3">
      <c r="B37" s="23" t="s">
        <v>131</v>
      </c>
      <c r="C37" s="39">
        <v>2.41</v>
      </c>
      <c r="D37" s="40">
        <v>31.058643027616771</v>
      </c>
    </row>
    <row r="38" spans="2:4" s="37" customFormat="1" ht="38.25" thickBot="1" x14ac:dyDescent="0.35">
      <c r="B38" s="41" t="s">
        <v>135</v>
      </c>
      <c r="C38" s="42">
        <v>2.52</v>
      </c>
      <c r="D38" s="43">
        <v>35.748380497783842</v>
      </c>
    </row>
  </sheetData>
  <mergeCells count="1">
    <mergeCell ref="B28:I2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7"/>
  <sheetViews>
    <sheetView zoomScale="80" zoomScaleNormal="80" workbookViewId="0">
      <selection activeCell="N17" sqref="N17"/>
    </sheetView>
  </sheetViews>
  <sheetFormatPr baseColWidth="10" defaultColWidth="11.42578125" defaultRowHeight="15" x14ac:dyDescent="0.25"/>
  <cols>
    <col min="1" max="1" width="5.42578125" style="8" customWidth="1"/>
    <col min="2" max="2" width="32.140625" style="8" bestFit="1" customWidth="1"/>
    <col min="3" max="3" width="26.28515625" style="8" customWidth="1"/>
    <col min="4" max="16384" width="11.42578125" style="8"/>
  </cols>
  <sheetData>
    <row r="2" spans="2:2" ht="26.25" x14ac:dyDescent="0.4">
      <c r="B2" s="1" t="s">
        <v>149</v>
      </c>
    </row>
    <row r="3" spans="2:2" x14ac:dyDescent="0.25">
      <c r="B3"/>
    </row>
    <row r="40" spans="2:5" ht="21" x14ac:dyDescent="0.35">
      <c r="B40" s="80" t="s">
        <v>118</v>
      </c>
    </row>
    <row r="41" spans="2:5" ht="23.25" x14ac:dyDescent="0.35">
      <c r="B41" s="80" t="s">
        <v>154</v>
      </c>
    </row>
    <row r="42" spans="2:5" ht="21" x14ac:dyDescent="0.35">
      <c r="B42" s="7"/>
    </row>
    <row r="43" spans="2:5" ht="21" x14ac:dyDescent="0.35">
      <c r="B43" s="7"/>
    </row>
    <row r="44" spans="2:5" ht="15.75" thickBot="1" x14ac:dyDescent="0.3"/>
    <row r="45" spans="2:5" ht="72" x14ac:dyDescent="0.25">
      <c r="B45" s="44" t="s">
        <v>115</v>
      </c>
      <c r="C45" s="45" t="s">
        <v>116</v>
      </c>
    </row>
    <row r="46" spans="2:5" ht="18" x14ac:dyDescent="0.25">
      <c r="B46" s="46" t="s">
        <v>32</v>
      </c>
      <c r="C46" s="47">
        <v>2.5437761476990025E-3</v>
      </c>
      <c r="E46" s="18"/>
    </row>
    <row r="47" spans="2:5" ht="18" x14ac:dyDescent="0.25">
      <c r="B47" s="46" t="s">
        <v>33</v>
      </c>
      <c r="C47" s="47">
        <v>1.2593075745736114E-3</v>
      </c>
    </row>
    <row r="48" spans="2:5" ht="18" x14ac:dyDescent="0.25">
      <c r="B48" s="46" t="s">
        <v>34</v>
      </c>
      <c r="C48" s="47">
        <v>1.1877679063195957E-3</v>
      </c>
    </row>
    <row r="49" spans="2:3" ht="18" x14ac:dyDescent="0.25">
      <c r="B49" s="46" t="s">
        <v>35</v>
      </c>
      <c r="C49" s="47">
        <v>1.8122034151627246E-3</v>
      </c>
    </row>
    <row r="50" spans="2:3" ht="18" x14ac:dyDescent="0.25">
      <c r="B50" s="46" t="s">
        <v>36</v>
      </c>
      <c r="C50" s="47">
        <v>2.2521787381271012E-3</v>
      </c>
    </row>
    <row r="51" spans="2:3" ht="18" x14ac:dyDescent="0.25">
      <c r="B51" s="46" t="s">
        <v>37</v>
      </c>
      <c r="C51" s="47">
        <v>7.5441572697335594E-3</v>
      </c>
    </row>
    <row r="52" spans="2:3" ht="18" x14ac:dyDescent="0.25">
      <c r="B52" s="46" t="s">
        <v>38</v>
      </c>
      <c r="C52" s="47">
        <v>1.1602972710983168E-3</v>
      </c>
    </row>
    <row r="53" spans="2:3" ht="18" x14ac:dyDescent="0.25">
      <c r="B53" s="46" t="s">
        <v>39</v>
      </c>
      <c r="C53" s="47">
        <v>6.1959847463798198E-4</v>
      </c>
    </row>
    <row r="54" spans="2:3" ht="18" x14ac:dyDescent="0.25">
      <c r="B54" s="46" t="s">
        <v>40</v>
      </c>
      <c r="C54" s="47">
        <v>7.0622181418295178E-4</v>
      </c>
    </row>
    <row r="55" spans="2:3" ht="18" x14ac:dyDescent="0.25">
      <c r="B55" s="46" t="s">
        <v>41</v>
      </c>
      <c r="C55" s="47">
        <v>1.2209054862340105E-3</v>
      </c>
    </row>
    <row r="56" spans="2:3" ht="18" x14ac:dyDescent="0.25">
      <c r="B56" s="46" t="s">
        <v>42</v>
      </c>
      <c r="C56" s="47">
        <v>1.1007085020242914E-3</v>
      </c>
    </row>
    <row r="57" spans="2:3" ht="18" x14ac:dyDescent="0.25">
      <c r="B57" s="46" t="s">
        <v>43</v>
      </c>
      <c r="C57" s="47">
        <v>1.564367573648316E-3</v>
      </c>
    </row>
    <row r="58" spans="2:3" ht="18" x14ac:dyDescent="0.25">
      <c r="B58" s="46" t="s">
        <v>44</v>
      </c>
      <c r="C58" s="47">
        <v>4.2518977352440125E-3</v>
      </c>
    </row>
    <row r="59" spans="2:3" ht="18" x14ac:dyDescent="0.25">
      <c r="B59" s="46" t="s">
        <v>45</v>
      </c>
      <c r="C59" s="47">
        <v>2.947392363315864E-3</v>
      </c>
    </row>
    <row r="60" spans="2:3" ht="18" x14ac:dyDescent="0.25">
      <c r="B60" s="46" t="s">
        <v>46</v>
      </c>
      <c r="C60" s="47">
        <v>1.2085463072812144E-3</v>
      </c>
    </row>
    <row r="61" spans="2:3" ht="18" x14ac:dyDescent="0.25">
      <c r="B61" s="46" t="s">
        <v>47</v>
      </c>
      <c r="C61" s="47">
        <v>1.1648037419891193E-3</v>
      </c>
    </row>
    <row r="62" spans="2:3" ht="18" x14ac:dyDescent="0.25">
      <c r="B62" s="46" t="s">
        <v>48</v>
      </c>
      <c r="C62" s="47">
        <v>3.9098127271464615E-3</v>
      </c>
    </row>
    <row r="63" spans="2:3" ht="18" x14ac:dyDescent="0.25">
      <c r="B63" s="46" t="s">
        <v>49</v>
      </c>
      <c r="C63" s="47">
        <v>1.0886815037887199E-3</v>
      </c>
    </row>
    <row r="64" spans="2:3" ht="18" x14ac:dyDescent="0.25">
      <c r="B64" s="46" t="s">
        <v>50</v>
      </c>
      <c r="C64" s="47">
        <v>1.1525473993543038E-3</v>
      </c>
    </row>
    <row r="65" spans="2:3" ht="18" x14ac:dyDescent="0.25">
      <c r="B65" s="46" t="s">
        <v>51</v>
      </c>
      <c r="C65" s="47">
        <v>2.0380152227259495E-3</v>
      </c>
    </row>
    <row r="66" spans="2:3" ht="18" x14ac:dyDescent="0.25">
      <c r="B66" s="46" t="s">
        <v>52</v>
      </c>
      <c r="C66" s="47">
        <v>1.7090593497563254E-3</v>
      </c>
    </row>
    <row r="67" spans="2:3" ht="18" x14ac:dyDescent="0.25">
      <c r="B67" s="46" t="s">
        <v>53</v>
      </c>
      <c r="C67" s="47">
        <v>9.3437983875273637E-4</v>
      </c>
    </row>
    <row r="68" spans="2:3" ht="18" x14ac:dyDescent="0.25">
      <c r="B68" s="46" t="s">
        <v>54</v>
      </c>
      <c r="C68" s="47">
        <v>1.216388760870058E-3</v>
      </c>
    </row>
    <row r="69" spans="2:3" ht="18" x14ac:dyDescent="0.25">
      <c r="B69" s="46" t="s">
        <v>55</v>
      </c>
      <c r="C69" s="47">
        <v>1.1449301463966862E-3</v>
      </c>
    </row>
    <row r="70" spans="2:3" ht="18" x14ac:dyDescent="0.25">
      <c r="B70" s="46" t="s">
        <v>56</v>
      </c>
      <c r="C70" s="47">
        <v>1.8752125505751181E-3</v>
      </c>
    </row>
    <row r="71" spans="2:3" ht="18" x14ac:dyDescent="0.25">
      <c r="B71" s="46" t="s">
        <v>57</v>
      </c>
      <c r="C71" s="47">
        <v>1.7680644437928E-3</v>
      </c>
    </row>
    <row r="72" spans="2:3" ht="18" x14ac:dyDescent="0.25">
      <c r="B72" s="46" t="s">
        <v>58</v>
      </c>
      <c r="C72" s="47">
        <v>2.0559111460901548E-3</v>
      </c>
    </row>
    <row r="73" spans="2:3" ht="18" x14ac:dyDescent="0.25">
      <c r="B73" s="46" t="s">
        <v>59</v>
      </c>
      <c r="C73" s="47">
        <v>1.5426099176442474E-3</v>
      </c>
    </row>
    <row r="74" spans="2:3" ht="18" x14ac:dyDescent="0.25">
      <c r="B74" s="46" t="s">
        <v>60</v>
      </c>
      <c r="C74" s="47">
        <v>6.2033018213528352E-3</v>
      </c>
    </row>
    <row r="75" spans="2:3" ht="18" x14ac:dyDescent="0.25">
      <c r="B75" s="46" t="s">
        <v>61</v>
      </c>
      <c r="C75" s="47">
        <v>2.8208237883483806E-3</v>
      </c>
    </row>
    <row r="76" spans="2:3" ht="18" x14ac:dyDescent="0.25">
      <c r="B76" s="46" t="s">
        <v>62</v>
      </c>
      <c r="C76" s="47">
        <v>2.095526211097141E-3</v>
      </c>
    </row>
    <row r="77" spans="2:3" ht="18" x14ac:dyDescent="0.25">
      <c r="B77" s="46" t="s">
        <v>63</v>
      </c>
      <c r="C77" s="47">
        <v>3.3526417618872529E-3</v>
      </c>
    </row>
    <row r="78" spans="2:3" ht="18" x14ac:dyDescent="0.25">
      <c r="B78" s="46" t="s">
        <v>64</v>
      </c>
      <c r="C78" s="47">
        <v>1.3010366859197999E-3</v>
      </c>
    </row>
    <row r="79" spans="2:3" ht="18" x14ac:dyDescent="0.25">
      <c r="B79" s="46" t="s">
        <v>65</v>
      </c>
      <c r="C79" s="47">
        <v>5.9432128192843598E-3</v>
      </c>
    </row>
    <row r="80" spans="2:3" ht="18" x14ac:dyDescent="0.25">
      <c r="B80" s="46" t="s">
        <v>66</v>
      </c>
      <c r="C80" s="47">
        <v>2.8601509728587971E-3</v>
      </c>
    </row>
    <row r="81" spans="2:3" ht="18" x14ac:dyDescent="0.25">
      <c r="B81" s="46" t="s">
        <v>67</v>
      </c>
      <c r="C81" s="47">
        <v>3.3817035911995687E-3</v>
      </c>
    </row>
    <row r="82" spans="2:3" ht="18" x14ac:dyDescent="0.25">
      <c r="B82" s="46" t="s">
        <v>68</v>
      </c>
      <c r="C82" s="47">
        <v>9.7032425002021509E-4</v>
      </c>
    </row>
    <row r="83" spans="2:3" ht="18" x14ac:dyDescent="0.25">
      <c r="B83" s="46" t="s">
        <v>69</v>
      </c>
      <c r="C83" s="47">
        <v>2.2572621382627848E-3</v>
      </c>
    </row>
    <row r="84" spans="2:3" ht="18" x14ac:dyDescent="0.25">
      <c r="B84" s="46" t="s">
        <v>70</v>
      </c>
      <c r="C84" s="47">
        <v>2.2665762726455855E-3</v>
      </c>
    </row>
    <row r="85" spans="2:3" ht="18" x14ac:dyDescent="0.25">
      <c r="B85" s="46" t="s">
        <v>71</v>
      </c>
      <c r="C85" s="47">
        <v>1.015721321843119E-3</v>
      </c>
    </row>
    <row r="86" spans="2:3" ht="18" x14ac:dyDescent="0.25">
      <c r="B86" s="46" t="s">
        <v>72</v>
      </c>
      <c r="C86" s="47">
        <v>3.1486841814525931E-3</v>
      </c>
    </row>
    <row r="87" spans="2:3" ht="18" x14ac:dyDescent="0.25">
      <c r="B87" s="46" t="s">
        <v>73</v>
      </c>
      <c r="C87" s="47">
        <v>1.8515816431780789E-3</v>
      </c>
    </row>
    <row r="88" spans="2:3" ht="18" x14ac:dyDescent="0.25">
      <c r="B88" s="46" t="s">
        <v>74</v>
      </c>
      <c r="C88" s="47">
        <v>1.384114450381766E-3</v>
      </c>
    </row>
    <row r="89" spans="2:3" ht="18" x14ac:dyDescent="0.25">
      <c r="B89" s="46" t="s">
        <v>75</v>
      </c>
      <c r="C89" s="47">
        <v>9.6614874364613003E-4</v>
      </c>
    </row>
    <row r="90" spans="2:3" ht="18" x14ac:dyDescent="0.25">
      <c r="B90" s="46" t="s">
        <v>76</v>
      </c>
      <c r="C90" s="47">
        <v>3.8119694432153868E-3</v>
      </c>
    </row>
    <row r="91" spans="2:3" ht="18" x14ac:dyDescent="0.25">
      <c r="B91" s="46" t="s">
        <v>77</v>
      </c>
      <c r="C91" s="47">
        <v>1.7780348565249102E-3</v>
      </c>
    </row>
    <row r="92" spans="2:3" ht="18" x14ac:dyDescent="0.25">
      <c r="B92" s="46" t="s">
        <v>78</v>
      </c>
      <c r="C92" s="47">
        <v>1.1995452470257544E-3</v>
      </c>
    </row>
    <row r="93" spans="2:3" ht="18" x14ac:dyDescent="0.25">
      <c r="B93" s="46" t="s">
        <v>79</v>
      </c>
      <c r="C93" s="47">
        <v>1.3856947679082817E-3</v>
      </c>
    </row>
    <row r="94" spans="2:3" ht="18" x14ac:dyDescent="0.25">
      <c r="B94" s="46" t="s">
        <v>80</v>
      </c>
      <c r="C94" s="47">
        <v>8.1220878040439445E-4</v>
      </c>
    </row>
    <row r="95" spans="2:3" ht="18" x14ac:dyDescent="0.25">
      <c r="B95" s="46" t="s">
        <v>81</v>
      </c>
      <c r="C95" s="47">
        <v>1.8256650407617711E-3</v>
      </c>
    </row>
    <row r="96" spans="2:3" ht="18" x14ac:dyDescent="0.25">
      <c r="B96" s="46" t="s">
        <v>82</v>
      </c>
      <c r="C96" s="47">
        <v>1.3967595179184293E-3</v>
      </c>
    </row>
    <row r="97" spans="2:3" ht="18" x14ac:dyDescent="0.25">
      <c r="B97" s="46" t="s">
        <v>83</v>
      </c>
      <c r="C97" s="47">
        <v>2.3499455463009832E-3</v>
      </c>
    </row>
    <row r="98" spans="2:3" ht="18" x14ac:dyDescent="0.25">
      <c r="B98" s="46" t="s">
        <v>84</v>
      </c>
      <c r="C98" s="47">
        <v>5.45660053786491E-4</v>
      </c>
    </row>
    <row r="99" spans="2:3" ht="18" x14ac:dyDescent="0.25">
      <c r="B99" s="46" t="s">
        <v>85</v>
      </c>
      <c r="C99" s="47">
        <v>1.4776547671548272E-3</v>
      </c>
    </row>
    <row r="100" spans="2:3" ht="18" x14ac:dyDescent="0.25">
      <c r="B100" s="46" t="s">
        <v>86</v>
      </c>
      <c r="C100" s="47">
        <v>1.3224123508961943E-3</v>
      </c>
    </row>
    <row r="101" spans="2:3" ht="18" x14ac:dyDescent="0.25">
      <c r="B101" s="46" t="s">
        <v>87</v>
      </c>
      <c r="C101" s="47">
        <v>5.2063964298995906E-4</v>
      </c>
    </row>
    <row r="102" spans="2:3" ht="18" x14ac:dyDescent="0.25">
      <c r="B102" s="46" t="s">
        <v>88</v>
      </c>
      <c r="C102" s="47">
        <v>3.1494177043917466E-3</v>
      </c>
    </row>
    <row r="103" spans="2:3" ht="18" x14ac:dyDescent="0.25">
      <c r="B103" s="46" t="s">
        <v>89</v>
      </c>
      <c r="C103" s="47">
        <v>1.1596050335200938E-3</v>
      </c>
    </row>
    <row r="104" spans="2:3" ht="18" x14ac:dyDescent="0.25">
      <c r="B104" s="46" t="s">
        <v>90</v>
      </c>
      <c r="C104" s="47">
        <v>7.4531846837054745E-4</v>
      </c>
    </row>
    <row r="105" spans="2:3" ht="18" x14ac:dyDescent="0.25">
      <c r="B105" s="46" t="s">
        <v>91</v>
      </c>
      <c r="C105" s="47">
        <v>2.0160035924223691E-3</v>
      </c>
    </row>
    <row r="106" spans="2:3" ht="18" x14ac:dyDescent="0.25">
      <c r="B106" s="46" t="s">
        <v>92</v>
      </c>
      <c r="C106" s="47">
        <v>2.3281093526657708E-3</v>
      </c>
    </row>
    <row r="107" spans="2:3" ht="18" x14ac:dyDescent="0.25">
      <c r="B107" s="46" t="s">
        <v>93</v>
      </c>
      <c r="C107" s="47">
        <v>1.4068502786645743E-3</v>
      </c>
    </row>
    <row r="108" spans="2:3" ht="18" x14ac:dyDescent="0.25">
      <c r="B108" s="46" t="s">
        <v>94</v>
      </c>
      <c r="C108" s="47">
        <v>1.2683365051596354E-3</v>
      </c>
    </row>
    <row r="109" spans="2:3" ht="18" x14ac:dyDescent="0.25">
      <c r="B109" s="46" t="s">
        <v>95</v>
      </c>
      <c r="C109" s="47">
        <v>1.4118182853239212E-3</v>
      </c>
    </row>
    <row r="110" spans="2:3" ht="18" x14ac:dyDescent="0.25">
      <c r="B110" s="46" t="s">
        <v>96</v>
      </c>
      <c r="C110" s="47">
        <v>5.3815318113163441E-3</v>
      </c>
    </row>
    <row r="111" spans="2:3" ht="18" x14ac:dyDescent="0.25">
      <c r="B111" s="46" t="s">
        <v>97</v>
      </c>
      <c r="C111" s="47">
        <v>8.1907289071807645E-4</v>
      </c>
    </row>
    <row r="112" spans="2:3" ht="18" x14ac:dyDescent="0.25">
      <c r="B112" s="46" t="s">
        <v>98</v>
      </c>
      <c r="C112" s="47">
        <v>1.5460418813947057E-3</v>
      </c>
    </row>
    <row r="113" spans="2:3" ht="18" x14ac:dyDescent="0.25">
      <c r="B113" s="46" t="s">
        <v>99</v>
      </c>
      <c r="C113" s="47">
        <v>2.7932418774287843E-3</v>
      </c>
    </row>
    <row r="114" spans="2:3" ht="18" x14ac:dyDescent="0.25">
      <c r="B114" s="46" t="s">
        <v>100</v>
      </c>
      <c r="C114" s="47">
        <v>1.4227934711364763E-3</v>
      </c>
    </row>
    <row r="115" spans="2:3" ht="18" x14ac:dyDescent="0.25">
      <c r="B115" s="46" t="s">
        <v>101</v>
      </c>
      <c r="C115" s="47">
        <v>5.7281574654887406E-3</v>
      </c>
    </row>
    <row r="116" spans="2:3" ht="18" x14ac:dyDescent="0.25">
      <c r="B116" s="46" t="s">
        <v>102</v>
      </c>
      <c r="C116" s="47">
        <v>5.0920513795156097E-4</v>
      </c>
    </row>
    <row r="117" spans="2:3" ht="18" x14ac:dyDescent="0.25">
      <c r="B117" s="46" t="s">
        <v>103</v>
      </c>
      <c r="C117" s="47">
        <v>1.3058319060286919E-3</v>
      </c>
    </row>
    <row r="118" spans="2:3" ht="18" x14ac:dyDescent="0.25">
      <c r="B118" s="46" t="s">
        <v>104</v>
      </c>
      <c r="C118" s="47">
        <v>1.3532252374986317E-3</v>
      </c>
    </row>
    <row r="119" spans="2:3" ht="18" x14ac:dyDescent="0.25">
      <c r="B119" s="46" t="s">
        <v>105</v>
      </c>
      <c r="C119" s="47">
        <v>4.123474961446434E-3</v>
      </c>
    </row>
    <row r="120" spans="2:3" ht="18" x14ac:dyDescent="0.25">
      <c r="B120" s="46" t="s">
        <v>106</v>
      </c>
      <c r="C120" s="47">
        <v>6.8351726593093628E-3</v>
      </c>
    </row>
    <row r="121" spans="2:3" ht="18" x14ac:dyDescent="0.25">
      <c r="B121" s="46" t="s">
        <v>107</v>
      </c>
      <c r="C121" s="47">
        <v>2.9214065698988163E-2</v>
      </c>
    </row>
    <row r="122" spans="2:3" ht="18" x14ac:dyDescent="0.25">
      <c r="B122" s="46" t="s">
        <v>108</v>
      </c>
      <c r="C122" s="47">
        <v>1.8689302243395881E-3</v>
      </c>
    </row>
    <row r="123" spans="2:3" ht="18" x14ac:dyDescent="0.25">
      <c r="B123" s="46" t="s">
        <v>109</v>
      </c>
      <c r="C123" s="47">
        <v>2.3586892426922753E-3</v>
      </c>
    </row>
    <row r="124" spans="2:3" ht="18" x14ac:dyDescent="0.25">
      <c r="B124" s="46" t="s">
        <v>110</v>
      </c>
      <c r="C124" s="47">
        <v>1.0000171110236548E-2</v>
      </c>
    </row>
    <row r="125" spans="2:3" ht="18" x14ac:dyDescent="0.25">
      <c r="B125" s="46" t="s">
        <v>111</v>
      </c>
      <c r="C125" s="47">
        <v>1.0461996347320241E-3</v>
      </c>
    </row>
    <row r="126" spans="2:3" ht="18" x14ac:dyDescent="0.25">
      <c r="B126" s="46" t="s">
        <v>112</v>
      </c>
      <c r="C126" s="47">
        <v>1.5930951821669708E-3</v>
      </c>
    </row>
    <row r="127" spans="2:3" ht="18" x14ac:dyDescent="0.25">
      <c r="B127" s="46" t="s">
        <v>113</v>
      </c>
      <c r="C127" s="47">
        <v>1.3106434296146791E-3</v>
      </c>
    </row>
    <row r="128" spans="2:3" ht="18" x14ac:dyDescent="0.25">
      <c r="B128" s="46" t="s">
        <v>114</v>
      </c>
      <c r="C128" s="47">
        <v>1.1282199965964312E-3</v>
      </c>
    </row>
    <row r="129" spans="2:3" ht="18" x14ac:dyDescent="0.25">
      <c r="B129" s="46" t="s">
        <v>11</v>
      </c>
      <c r="C129" s="47">
        <v>6.3675673703223927E-3</v>
      </c>
    </row>
    <row r="130" spans="2:3" ht="18" x14ac:dyDescent="0.25">
      <c r="B130" s="46" t="s">
        <v>12</v>
      </c>
      <c r="C130" s="47">
        <v>2.9613536333423156E-3</v>
      </c>
    </row>
    <row r="131" spans="2:3" ht="18" x14ac:dyDescent="0.25">
      <c r="B131" s="46" t="s">
        <v>13</v>
      </c>
      <c r="C131" s="47">
        <v>2.5270337990770625E-3</v>
      </c>
    </row>
    <row r="132" spans="2:3" ht="18" x14ac:dyDescent="0.25">
      <c r="B132" s="46" t="s">
        <v>14</v>
      </c>
      <c r="C132" s="47">
        <v>1.4508850007430409E-3</v>
      </c>
    </row>
    <row r="133" spans="2:3" ht="18" x14ac:dyDescent="0.25">
      <c r="B133" s="46" t="s">
        <v>15</v>
      </c>
      <c r="C133" s="47">
        <v>1.2914353950598174E-3</v>
      </c>
    </row>
    <row r="134" spans="2:3" ht="18" x14ac:dyDescent="0.25">
      <c r="B134" s="46" t="s">
        <v>16</v>
      </c>
      <c r="C134" s="47">
        <v>6.4118194214913345E-4</v>
      </c>
    </row>
    <row r="135" spans="2:3" ht="18" x14ac:dyDescent="0.25">
      <c r="B135" s="46" t="s">
        <v>17</v>
      </c>
      <c r="C135" s="47">
        <v>1.2759689235059093E-3</v>
      </c>
    </row>
    <row r="136" spans="2:3" ht="18" x14ac:dyDescent="0.25">
      <c r="B136" s="46" t="s">
        <v>18</v>
      </c>
      <c r="C136" s="47">
        <v>8.7833768319614536E-4</v>
      </c>
    </row>
    <row r="137" spans="2:3" ht="18" x14ac:dyDescent="0.25">
      <c r="B137" s="46" t="s">
        <v>19</v>
      </c>
      <c r="C137" s="47">
        <v>2.6693118824538927E-3</v>
      </c>
    </row>
    <row r="138" spans="2:3" ht="18" x14ac:dyDescent="0.25">
      <c r="B138" s="46" t="s">
        <v>20</v>
      </c>
      <c r="C138" s="47">
        <v>1.6773745111751025E-2</v>
      </c>
    </row>
    <row r="139" spans="2:3" ht="18" x14ac:dyDescent="0.25">
      <c r="B139" s="46" t="s">
        <v>21</v>
      </c>
      <c r="C139" s="47">
        <v>1.1004384071726118E-3</v>
      </c>
    </row>
    <row r="140" spans="2:3" ht="18" x14ac:dyDescent="0.25">
      <c r="B140" s="46" t="s">
        <v>22</v>
      </c>
      <c r="C140" s="47">
        <v>5.4851210787445195E-3</v>
      </c>
    </row>
    <row r="141" spans="2:3" ht="18" x14ac:dyDescent="0.25">
      <c r="B141" s="46" t="s">
        <v>23</v>
      </c>
      <c r="C141" s="47">
        <v>2.0227997041154227E-3</v>
      </c>
    </row>
    <row r="142" spans="2:3" ht="18" x14ac:dyDescent="0.25">
      <c r="B142" s="46" t="s">
        <v>24</v>
      </c>
      <c r="C142" s="47">
        <v>8.6040483150405381E-4</v>
      </c>
    </row>
    <row r="143" spans="2:3" ht="18" x14ac:dyDescent="0.25">
      <c r="B143" s="46" t="s">
        <v>25</v>
      </c>
      <c r="C143" s="47">
        <v>1.101513590617323E-3</v>
      </c>
    </row>
    <row r="144" spans="2:3" ht="18" x14ac:dyDescent="0.25">
      <c r="B144" s="46" t="s">
        <v>26</v>
      </c>
      <c r="C144" s="47">
        <v>8.4710913726457771E-4</v>
      </c>
    </row>
    <row r="145" spans="2:3" ht="18" x14ac:dyDescent="0.25">
      <c r="B145" s="46" t="s">
        <v>27</v>
      </c>
      <c r="C145" s="47">
        <v>2.0017845927743903E-3</v>
      </c>
    </row>
    <row r="146" spans="2:3" ht="18" x14ac:dyDescent="0.25">
      <c r="B146" s="46" t="s">
        <v>28</v>
      </c>
      <c r="C146" s="47">
        <v>2.6465028355387521E-4</v>
      </c>
    </row>
    <row r="147" spans="2:3" ht="18.75" thickBot="1" x14ac:dyDescent="0.3">
      <c r="B147" s="48" t="s">
        <v>117</v>
      </c>
      <c r="C147" s="49">
        <v>2.6596162778234306E-2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7"/>
  <sheetViews>
    <sheetView showGridLines="0" workbookViewId="0">
      <selection activeCell="G27" sqref="G27"/>
    </sheetView>
  </sheetViews>
  <sheetFormatPr baseColWidth="10" defaultRowHeight="15" x14ac:dyDescent="0.25"/>
  <cols>
    <col min="2" max="2" width="13.28515625" customWidth="1"/>
    <col min="5" max="5" width="14.28515625" customWidth="1"/>
  </cols>
  <sheetData>
    <row r="4" spans="2:9" ht="26.25" x14ac:dyDescent="0.4">
      <c r="B4" s="123" t="s">
        <v>165</v>
      </c>
      <c r="C4" s="123"/>
      <c r="D4" s="123"/>
      <c r="E4" s="123"/>
      <c r="F4" s="123"/>
      <c r="G4" s="123"/>
      <c r="H4" s="123"/>
      <c r="I4" s="123"/>
    </row>
    <row r="5" spans="2:9" ht="15.75" thickBot="1" x14ac:dyDescent="0.3"/>
    <row r="6" spans="2:9" s="97" customFormat="1" ht="15.75" thickBot="1" x14ac:dyDescent="0.3">
      <c r="B6" s="95" t="s">
        <v>166</v>
      </c>
      <c r="C6" s="96" t="s">
        <v>168</v>
      </c>
      <c r="D6" s="96" t="s">
        <v>169</v>
      </c>
      <c r="E6" s="96" t="s">
        <v>170</v>
      </c>
      <c r="F6" s="96" t="s">
        <v>171</v>
      </c>
      <c r="G6" s="99" t="s">
        <v>172</v>
      </c>
      <c r="H6" s="95" t="s">
        <v>173</v>
      </c>
    </row>
    <row r="7" spans="2:9" s="97" customFormat="1" ht="15.75" thickBot="1" x14ac:dyDescent="0.3">
      <c r="B7" s="98" t="s">
        <v>167</v>
      </c>
      <c r="C7" s="100">
        <v>0</v>
      </c>
      <c r="D7" s="101">
        <v>5.0000000000000001E-3</v>
      </c>
      <c r="E7" s="101">
        <v>7.0000000000000001E-3</v>
      </c>
      <c r="F7" s="100">
        <v>0.01</v>
      </c>
      <c r="G7" s="101">
        <v>1.2500000000000001E-2</v>
      </c>
      <c r="H7" s="101">
        <v>1.4999999999999999E-2</v>
      </c>
    </row>
  </sheetData>
  <mergeCells count="1">
    <mergeCell ref="B4:I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7"/>
  <sheetViews>
    <sheetView tabSelected="1" zoomScaleNormal="100" workbookViewId="0">
      <selection activeCell="K10" sqref="K9:K10"/>
    </sheetView>
  </sheetViews>
  <sheetFormatPr baseColWidth="10" defaultColWidth="11.42578125" defaultRowHeight="15" x14ac:dyDescent="0.25"/>
  <cols>
    <col min="1" max="1" width="5.7109375" style="8" customWidth="1"/>
    <col min="2" max="2" width="36.28515625" style="8" customWidth="1"/>
    <col min="3" max="8" width="17.85546875" style="8" customWidth="1"/>
    <col min="9" max="9" width="13.85546875" style="8" bestFit="1" customWidth="1"/>
    <col min="10" max="11" width="17.5703125" style="8" bestFit="1" customWidth="1"/>
    <col min="12" max="16384" width="11.42578125" style="8"/>
  </cols>
  <sheetData>
    <row r="2" spans="2:15" ht="27" thickBot="1" x14ac:dyDescent="0.45">
      <c r="B2" s="123" t="s">
        <v>151</v>
      </c>
      <c r="C2" s="123"/>
      <c r="D2" s="123"/>
      <c r="E2" s="123"/>
      <c r="F2" s="123"/>
      <c r="G2" s="123"/>
      <c r="H2" s="123"/>
      <c r="I2" s="123"/>
    </row>
    <row r="3" spans="2:15" ht="15.75" customHeight="1" thickBot="1" x14ac:dyDescent="0.3">
      <c r="B3" s="125" t="s">
        <v>125</v>
      </c>
      <c r="C3" s="128" t="s">
        <v>126</v>
      </c>
      <c r="D3" s="129"/>
      <c r="E3" s="130"/>
      <c r="F3" s="128" t="s">
        <v>127</v>
      </c>
      <c r="G3" s="129"/>
      <c r="H3" s="130"/>
    </row>
    <row r="4" spans="2:15" ht="30" x14ac:dyDescent="0.25">
      <c r="B4" s="126"/>
      <c r="C4" s="85" t="s">
        <v>158</v>
      </c>
      <c r="D4" s="85" t="s">
        <v>159</v>
      </c>
      <c r="E4" s="86" t="s">
        <v>160</v>
      </c>
      <c r="F4" s="85" t="s">
        <v>158</v>
      </c>
      <c r="G4" s="85" t="s">
        <v>159</v>
      </c>
      <c r="H4" s="87" t="s">
        <v>160</v>
      </c>
    </row>
    <row r="5" spans="2:15" ht="15.75" customHeight="1" thickBot="1" x14ac:dyDescent="0.3">
      <c r="B5" s="127"/>
      <c r="C5" s="88" t="s">
        <v>157</v>
      </c>
      <c r="D5" s="88" t="s">
        <v>156</v>
      </c>
      <c r="E5" s="89" t="s">
        <v>161</v>
      </c>
      <c r="F5" s="88" t="s">
        <v>157</v>
      </c>
      <c r="G5" s="88" t="s">
        <v>156</v>
      </c>
      <c r="H5" s="90" t="s">
        <v>161</v>
      </c>
    </row>
    <row r="6" spans="2:15" x14ac:dyDescent="0.25">
      <c r="B6" s="68" t="s">
        <v>123</v>
      </c>
      <c r="C6" s="69">
        <v>2.5</v>
      </c>
      <c r="D6" s="69">
        <v>5.5</v>
      </c>
      <c r="E6" s="76">
        <v>0.1</v>
      </c>
      <c r="F6" s="69">
        <v>29.4</v>
      </c>
      <c r="G6" s="69">
        <v>10</v>
      </c>
      <c r="H6" s="76">
        <v>2.8</v>
      </c>
    </row>
    <row r="7" spans="2:15" x14ac:dyDescent="0.25">
      <c r="B7" s="70" t="s">
        <v>4</v>
      </c>
      <c r="C7" s="71">
        <v>63.1</v>
      </c>
      <c r="D7" s="71">
        <v>5.9</v>
      </c>
      <c r="E7" s="77">
        <v>3.7</v>
      </c>
      <c r="F7" s="71">
        <v>22.9</v>
      </c>
      <c r="G7" s="71">
        <v>15.9</v>
      </c>
      <c r="H7" s="77">
        <v>3.3</v>
      </c>
    </row>
    <row r="8" spans="2:15" x14ac:dyDescent="0.25">
      <c r="B8" s="70" t="s">
        <v>124</v>
      </c>
      <c r="C8" s="72">
        <v>1.6</v>
      </c>
      <c r="D8" s="72">
        <v>-1.2</v>
      </c>
      <c r="E8" s="78">
        <v>0</v>
      </c>
      <c r="F8" s="72">
        <v>15.3</v>
      </c>
      <c r="G8" s="72">
        <v>-20</v>
      </c>
      <c r="H8" s="78">
        <v>-4</v>
      </c>
    </row>
    <row r="9" spans="2:15" x14ac:dyDescent="0.25">
      <c r="B9" s="70" t="s">
        <v>5</v>
      </c>
      <c r="C9" s="71">
        <v>26.1</v>
      </c>
      <c r="D9" s="71">
        <v>4.3</v>
      </c>
      <c r="E9" s="77">
        <v>1.1000000000000001</v>
      </c>
      <c r="F9" s="71">
        <v>15.2</v>
      </c>
      <c r="G9" s="71">
        <v>10.6</v>
      </c>
      <c r="H9" s="77">
        <v>1.5</v>
      </c>
    </row>
    <row r="10" spans="2:15" x14ac:dyDescent="0.25">
      <c r="B10" s="70" t="s">
        <v>7</v>
      </c>
      <c r="C10" s="71">
        <v>1.7</v>
      </c>
      <c r="D10" s="71">
        <v>-1.6</v>
      </c>
      <c r="E10" s="77">
        <v>0</v>
      </c>
      <c r="F10" s="71">
        <v>12.3</v>
      </c>
      <c r="G10" s="71">
        <v>3.6</v>
      </c>
      <c r="H10" s="77">
        <v>0.4</v>
      </c>
    </row>
    <row r="11" spans="2:15" x14ac:dyDescent="0.25">
      <c r="B11" s="70" t="s">
        <v>6</v>
      </c>
      <c r="C11" s="71">
        <v>2.8</v>
      </c>
      <c r="D11" s="71">
        <v>-0.6</v>
      </c>
      <c r="E11" s="77">
        <v>0</v>
      </c>
      <c r="F11" s="71">
        <v>4.4000000000000004</v>
      </c>
      <c r="G11" s="71">
        <v>4.2</v>
      </c>
      <c r="H11" s="77">
        <v>0.2</v>
      </c>
    </row>
    <row r="12" spans="2:15" x14ac:dyDescent="0.25">
      <c r="B12" s="70" t="s">
        <v>8</v>
      </c>
      <c r="C12" s="72">
        <v>1.5</v>
      </c>
      <c r="D12" s="72">
        <v>7.7</v>
      </c>
      <c r="E12" s="78">
        <v>0.1</v>
      </c>
      <c r="F12" s="72">
        <v>0.7</v>
      </c>
      <c r="G12" s="72">
        <v>10.9</v>
      </c>
      <c r="H12" s="78">
        <v>0.1</v>
      </c>
    </row>
    <row r="13" spans="2:15" ht="15.75" thickBot="1" x14ac:dyDescent="0.3">
      <c r="B13" s="91" t="s">
        <v>9</v>
      </c>
      <c r="C13" s="92">
        <v>0.7</v>
      </c>
      <c r="D13" s="92">
        <v>27.6</v>
      </c>
      <c r="E13" s="93">
        <v>0.1</v>
      </c>
      <c r="F13" s="92">
        <v>-0.2</v>
      </c>
      <c r="G13" s="92">
        <v>9.3000000000000007</v>
      </c>
      <c r="H13" s="93">
        <v>0</v>
      </c>
    </row>
    <row r="14" spans="2:15" ht="15.75" thickBot="1" x14ac:dyDescent="0.3">
      <c r="B14" s="73" t="s">
        <v>10</v>
      </c>
      <c r="C14" s="74">
        <v>100</v>
      </c>
      <c r="D14" s="75">
        <v>5.0999999999999996</v>
      </c>
      <c r="E14" s="79">
        <v>5.0999999999999996</v>
      </c>
      <c r="F14" s="74">
        <v>100</v>
      </c>
      <c r="G14" s="75">
        <v>4.3</v>
      </c>
      <c r="H14" s="79">
        <v>4.3</v>
      </c>
    </row>
    <row r="15" spans="2:15" ht="15.75" x14ac:dyDescent="0.25">
      <c r="B15" s="124" t="s">
        <v>144</v>
      </c>
      <c r="C15" s="124"/>
      <c r="D15" s="124"/>
      <c r="E15" s="124"/>
      <c r="F15" s="124"/>
      <c r="G15" s="124"/>
      <c r="H15" s="124"/>
      <c r="I15" s="83"/>
      <c r="J15" s="83"/>
      <c r="K15" s="83"/>
      <c r="L15" s="83"/>
      <c r="M15" s="83"/>
      <c r="N15" s="83"/>
      <c r="O15" s="83"/>
    </row>
    <row r="16" spans="2:15" ht="15.75" x14ac:dyDescent="0.25">
      <c r="B16" s="84" t="s">
        <v>140</v>
      </c>
      <c r="C16" s="83"/>
      <c r="D16" s="83"/>
      <c r="E16" s="83"/>
      <c r="F16" s="83"/>
      <c r="G16" s="83"/>
      <c r="H16" s="83"/>
      <c r="I16" s="83"/>
      <c r="J16" s="83"/>
      <c r="K16" s="83"/>
      <c r="L16" s="83"/>
      <c r="M16" s="83"/>
      <c r="N16" s="83"/>
      <c r="O16" s="83"/>
    </row>
    <row r="17" spans="2:15" ht="18" x14ac:dyDescent="0.25">
      <c r="B17" s="84" t="s">
        <v>155</v>
      </c>
      <c r="C17" s="83"/>
      <c r="D17" s="83"/>
      <c r="E17" s="83"/>
      <c r="F17" s="83"/>
      <c r="G17" s="83"/>
      <c r="H17" s="83"/>
      <c r="I17" s="83"/>
      <c r="J17" s="83"/>
      <c r="K17" s="83"/>
      <c r="L17" s="83"/>
      <c r="M17" s="83"/>
      <c r="N17" s="83"/>
      <c r="O17" s="83"/>
    </row>
  </sheetData>
  <sortState ref="F3:H10">
    <sortCondition ref="F3"/>
  </sortState>
  <mergeCells count="5">
    <mergeCell ref="B2:I2"/>
    <mergeCell ref="B15:H15"/>
    <mergeCell ref="B3:B5"/>
    <mergeCell ref="C3:E3"/>
    <mergeCell ref="F3: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Lisez-moi</vt:lpstr>
      <vt:lpstr>Graphique 1</vt:lpstr>
      <vt:lpstr>Graphique 2</vt:lpstr>
      <vt:lpstr>Graphique 3</vt:lpstr>
      <vt:lpstr>Graphique 4</vt:lpstr>
      <vt:lpstr>Carte 1</vt:lpstr>
      <vt:lpstr>Tableau 1</vt:lpstr>
      <vt:lpstr>Tableau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2024-04-23T07:14:10Z</dcterms:modified>
</cp:coreProperties>
</file>